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7.xml" ContentType="application/vnd.openxmlformats-officedocument.drawingml.chartshapes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8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5f1a2f1f3e449b3/Documents/SUPPORTS/TaBLEAUX EXCEL/"/>
    </mc:Choice>
  </mc:AlternateContent>
  <xr:revisionPtr revIDLastSave="43" documentId="14_{A08E1B3C-0E05-4816-B70D-997E25EB409B}" xr6:coauthVersionLast="47" xr6:coauthVersionMax="47" xr10:uidLastSave="{850D706F-329E-4DA3-ACCE-92D0C807E9FD}"/>
  <bookViews>
    <workbookView xWindow="-108" yWindow="-108" windowWidth="23256" windowHeight="12456" activeTab="2" xr2:uid="{C99677A2-12A7-4439-B407-5DE62F40DB01}"/>
  </bookViews>
  <sheets>
    <sheet name="GRAPH-1" sheetId="1" r:id="rId1"/>
    <sheet name="GRAPH-2" sheetId="2" r:id="rId2"/>
    <sheet name="GRAPH-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" i="1" l="1"/>
  <c r="I6" i="1"/>
  <c r="J6" i="1"/>
  <c r="H7" i="1"/>
  <c r="I7" i="1"/>
  <c r="J7" i="1"/>
  <c r="H8" i="1"/>
  <c r="I8" i="1"/>
  <c r="J8" i="1"/>
  <c r="H9" i="1"/>
  <c r="I9" i="1"/>
  <c r="J9" i="1"/>
  <c r="H10" i="1"/>
  <c r="I10" i="1"/>
  <c r="J10" i="1"/>
  <c r="H11" i="1"/>
  <c r="I11" i="1"/>
  <c r="J11" i="1"/>
  <c r="H12" i="1"/>
  <c r="I12" i="1"/>
  <c r="J12" i="1"/>
  <c r="H13" i="1"/>
  <c r="I13" i="1"/>
  <c r="J13" i="1"/>
  <c r="H14" i="1"/>
  <c r="I14" i="1"/>
  <c r="J14" i="1"/>
  <c r="H15" i="1"/>
  <c r="I15" i="1"/>
  <c r="J15" i="1"/>
  <c r="H16" i="1"/>
  <c r="I16" i="1"/>
  <c r="J16" i="1"/>
  <c r="H17" i="1"/>
  <c r="I17" i="1"/>
  <c r="J17" i="1"/>
  <c r="H18" i="1"/>
  <c r="I18" i="1"/>
  <c r="J18" i="1"/>
  <c r="H19" i="1"/>
  <c r="I19" i="1"/>
  <c r="J19" i="1"/>
  <c r="H20" i="1"/>
  <c r="I20" i="1"/>
  <c r="J20" i="1"/>
  <c r="H21" i="1"/>
  <c r="I21" i="1"/>
  <c r="J21" i="1"/>
  <c r="H22" i="1"/>
  <c r="I22" i="1"/>
  <c r="J22" i="1"/>
  <c r="H23" i="1"/>
  <c r="I23" i="1"/>
  <c r="J23" i="1"/>
  <c r="H24" i="1"/>
  <c r="I24" i="1"/>
  <c r="J24" i="1"/>
  <c r="H25" i="1"/>
  <c r="I25" i="1"/>
  <c r="J25" i="1"/>
  <c r="H26" i="1"/>
  <c r="I26" i="1"/>
  <c r="J26" i="1"/>
  <c r="H27" i="1"/>
  <c r="I27" i="1"/>
  <c r="J27" i="1"/>
  <c r="H28" i="1"/>
  <c r="I28" i="1"/>
  <c r="J28" i="1"/>
  <c r="H29" i="1"/>
  <c r="I29" i="1"/>
  <c r="J29" i="1"/>
  <c r="H30" i="1"/>
  <c r="I30" i="1"/>
  <c r="J30" i="1"/>
  <c r="H31" i="1"/>
  <c r="I31" i="1"/>
  <c r="J31" i="1"/>
  <c r="H32" i="1"/>
  <c r="I32" i="1"/>
  <c r="J32" i="1"/>
  <c r="H33" i="1"/>
  <c r="I33" i="1"/>
  <c r="J33" i="1"/>
  <c r="H34" i="1"/>
  <c r="I34" i="1"/>
  <c r="J34" i="1"/>
  <c r="H35" i="1"/>
  <c r="I35" i="1"/>
  <c r="J35" i="1"/>
  <c r="H36" i="1"/>
  <c r="I3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6" i="1"/>
  <c r="K11" i="2"/>
  <c r="K12" i="2"/>
  <c r="K13" i="2"/>
  <c r="K14" i="2"/>
  <c r="K15" i="2"/>
  <c r="K16" i="2"/>
  <c r="K17" i="2"/>
  <c r="K18" i="2"/>
  <c r="K19" i="2"/>
  <c r="K20" i="2"/>
  <c r="J26" i="2"/>
  <c r="K26" i="2"/>
  <c r="L26" i="2"/>
  <c r="M26" i="2"/>
  <c r="J11" i="2"/>
  <c r="L11" i="2"/>
  <c r="M11" i="2"/>
  <c r="J7" i="2"/>
  <c r="J8" i="2"/>
  <c r="J9" i="2"/>
  <c r="J10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J27" i="2"/>
  <c r="J28" i="2"/>
  <c r="J29" i="2"/>
  <c r="J30" i="2"/>
  <c r="J31" i="2"/>
  <c r="J32" i="2"/>
  <c r="J33" i="2"/>
  <c r="J34" i="2"/>
  <c r="J35" i="2"/>
  <c r="J6" i="2"/>
  <c r="H7" i="3"/>
  <c r="H8" i="3"/>
  <c r="H9" i="3"/>
  <c r="H10" i="3"/>
  <c r="H11" i="3"/>
  <c r="M11" i="3" s="1"/>
  <c r="H12" i="3"/>
  <c r="M12" i="3" s="1"/>
  <c r="H13" i="3"/>
  <c r="M13" i="3" s="1"/>
  <c r="H14" i="3"/>
  <c r="M14" i="3" s="1"/>
  <c r="H15" i="3"/>
  <c r="M15" i="3" s="1"/>
  <c r="H16" i="3"/>
  <c r="M16" i="3" s="1"/>
  <c r="H17" i="3"/>
  <c r="M17" i="3" s="1"/>
  <c r="H18" i="3"/>
  <c r="M18" i="3" s="1"/>
  <c r="H19" i="3"/>
  <c r="M19" i="3" s="1"/>
  <c r="H20" i="3"/>
  <c r="M20" i="3" s="1"/>
  <c r="H21" i="3"/>
  <c r="M21" i="3" s="1"/>
  <c r="H22" i="3"/>
  <c r="M22" i="3" s="1"/>
  <c r="H23" i="3"/>
  <c r="M23" i="3" s="1"/>
  <c r="H24" i="3"/>
  <c r="M24" i="3" s="1"/>
  <c r="H25" i="3"/>
  <c r="M25" i="3" s="1"/>
  <c r="H26" i="3"/>
  <c r="M26" i="3" s="1"/>
  <c r="H27" i="3"/>
  <c r="M27" i="3" s="1"/>
  <c r="H28" i="3"/>
  <c r="M28" i="3" s="1"/>
  <c r="H29" i="3"/>
  <c r="M29" i="3" s="1"/>
  <c r="H30" i="3"/>
  <c r="M30" i="3" s="1"/>
  <c r="H31" i="3"/>
  <c r="M31" i="3" s="1"/>
  <c r="H32" i="3"/>
  <c r="M32" i="3" s="1"/>
  <c r="H33" i="3"/>
  <c r="M33" i="3" s="1"/>
  <c r="H34" i="3"/>
  <c r="M34" i="3" s="1"/>
  <c r="H35" i="3"/>
  <c r="M35" i="3" s="1"/>
  <c r="H36" i="3"/>
  <c r="M36" i="3" s="1"/>
  <c r="H6" i="3"/>
  <c r="K34" i="3"/>
  <c r="K27" i="3"/>
  <c r="K28" i="3"/>
  <c r="K29" i="3"/>
  <c r="K30" i="3"/>
  <c r="K31" i="3"/>
  <c r="K32" i="3"/>
  <c r="K33" i="3"/>
  <c r="K26" i="3"/>
  <c r="K21" i="3"/>
  <c r="K11" i="3"/>
  <c r="K16" i="3"/>
  <c r="J27" i="3"/>
  <c r="O27" i="3" s="1"/>
  <c r="J28" i="3"/>
  <c r="O28" i="3" s="1"/>
  <c r="J29" i="3"/>
  <c r="O29" i="3" s="1"/>
  <c r="J30" i="3"/>
  <c r="O30" i="3" s="1"/>
  <c r="J31" i="3"/>
  <c r="O31" i="3" s="1"/>
  <c r="J32" i="3"/>
  <c r="O32" i="3" s="1"/>
  <c r="J33" i="3"/>
  <c r="O33" i="3" s="1"/>
  <c r="J34" i="3"/>
  <c r="O34" i="3" s="1"/>
  <c r="J35" i="3"/>
  <c r="O35" i="3" s="1"/>
  <c r="J36" i="3"/>
  <c r="O36" i="3" s="1"/>
  <c r="J26" i="3"/>
  <c r="O26" i="3" s="1"/>
  <c r="J21" i="3"/>
  <c r="O21" i="3" s="1"/>
  <c r="J16" i="3"/>
  <c r="O16" i="3" s="1"/>
  <c r="J11" i="3"/>
  <c r="O11" i="3" s="1"/>
  <c r="I7" i="3"/>
  <c r="I8" i="3"/>
  <c r="I9" i="3"/>
  <c r="I10" i="3"/>
  <c r="I11" i="3"/>
  <c r="N37" i="3" s="1"/>
  <c r="I12" i="3"/>
  <c r="N12" i="3" s="1"/>
  <c r="I13" i="3"/>
  <c r="N13" i="3" s="1"/>
  <c r="I14" i="3"/>
  <c r="N14" i="3" s="1"/>
  <c r="I15" i="3"/>
  <c r="N15" i="3" s="1"/>
  <c r="I16" i="3"/>
  <c r="N16" i="3" s="1"/>
  <c r="I17" i="3"/>
  <c r="N17" i="3" s="1"/>
  <c r="I18" i="3"/>
  <c r="N18" i="3" s="1"/>
  <c r="I19" i="3"/>
  <c r="N19" i="3" s="1"/>
  <c r="I20" i="3"/>
  <c r="N20" i="3" s="1"/>
  <c r="I21" i="3"/>
  <c r="N21" i="3" s="1"/>
  <c r="I22" i="3"/>
  <c r="N22" i="3" s="1"/>
  <c r="I23" i="3"/>
  <c r="N23" i="3" s="1"/>
  <c r="I24" i="3"/>
  <c r="N24" i="3" s="1"/>
  <c r="I25" i="3"/>
  <c r="N25" i="3" s="1"/>
  <c r="I26" i="3"/>
  <c r="N26" i="3" s="1"/>
  <c r="I27" i="3"/>
  <c r="N27" i="3" s="1"/>
  <c r="I28" i="3"/>
  <c r="N28" i="3" s="1"/>
  <c r="I29" i="3"/>
  <c r="N29" i="3" s="1"/>
  <c r="I30" i="3"/>
  <c r="N30" i="3" s="1"/>
  <c r="I31" i="3"/>
  <c r="N31" i="3" s="1"/>
  <c r="I32" i="3"/>
  <c r="N32" i="3" s="1"/>
  <c r="I33" i="3"/>
  <c r="N33" i="3" s="1"/>
  <c r="I34" i="3"/>
  <c r="N34" i="3" s="1"/>
  <c r="I35" i="3"/>
  <c r="N35" i="3" s="1"/>
  <c r="I36" i="3"/>
  <c r="N36" i="3" s="1"/>
  <c r="I6" i="3"/>
  <c r="M27" i="2"/>
  <c r="M28" i="2"/>
  <c r="M29" i="2"/>
  <c r="M30" i="2"/>
  <c r="M31" i="2"/>
  <c r="M32" i="2"/>
  <c r="M33" i="2"/>
  <c r="M34" i="2"/>
  <c r="M35" i="2"/>
  <c r="M36" i="2"/>
  <c r="M21" i="2"/>
  <c r="M16" i="2"/>
  <c r="N11" i="3" l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R29" i="1" s="1"/>
  <c r="N30" i="1"/>
  <c r="N31" i="1"/>
  <c r="N32" i="1"/>
  <c r="N33" i="1"/>
  <c r="N34" i="1"/>
  <c r="N35" i="1"/>
  <c r="N6" i="1"/>
  <c r="R6" i="1" s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Q23" i="1" s="1"/>
  <c r="M24" i="1"/>
  <c r="M25" i="1"/>
  <c r="M26" i="1"/>
  <c r="M27" i="1"/>
  <c r="M28" i="1"/>
  <c r="M29" i="1"/>
  <c r="M30" i="1"/>
  <c r="M31" i="1"/>
  <c r="Q31" i="1" s="1"/>
  <c r="M32" i="1"/>
  <c r="M33" i="1"/>
  <c r="M34" i="1"/>
  <c r="M35" i="1"/>
  <c r="M36" i="1"/>
  <c r="M6" i="1"/>
  <c r="L7" i="1"/>
  <c r="L8" i="1"/>
  <c r="P8" i="1" s="1"/>
  <c r="L9" i="1"/>
  <c r="L10" i="1"/>
  <c r="L11" i="1"/>
  <c r="L12" i="1"/>
  <c r="L13" i="1"/>
  <c r="L14" i="1"/>
  <c r="L15" i="1"/>
  <c r="L16" i="1"/>
  <c r="P16" i="1" s="1"/>
  <c r="L17" i="1"/>
  <c r="L18" i="1"/>
  <c r="L19" i="1"/>
  <c r="L20" i="1"/>
  <c r="L21" i="1"/>
  <c r="L22" i="1"/>
  <c r="L23" i="1"/>
  <c r="L24" i="1"/>
  <c r="P24" i="1" s="1"/>
  <c r="L25" i="1"/>
  <c r="L26" i="1"/>
  <c r="L27" i="1"/>
  <c r="L28" i="1"/>
  <c r="L29" i="1"/>
  <c r="L30" i="1"/>
  <c r="L31" i="1"/>
  <c r="L32" i="1"/>
  <c r="P32" i="1" s="1"/>
  <c r="L33" i="1"/>
  <c r="L34" i="1"/>
  <c r="L35" i="1"/>
  <c r="L36" i="1"/>
  <c r="L6" i="1"/>
  <c r="P6" i="1" s="1"/>
  <c r="Q15" i="1" l="1"/>
  <c r="Q7" i="1"/>
  <c r="P26" i="1"/>
  <c r="P10" i="1"/>
  <c r="P34" i="1"/>
  <c r="P18" i="1"/>
  <c r="R20" i="1"/>
  <c r="Q36" i="1"/>
  <c r="Q28" i="1"/>
  <c r="Q33" i="1"/>
  <c r="Q25" i="1"/>
  <c r="Q17" i="1"/>
  <c r="R31" i="1"/>
  <c r="R23" i="1"/>
  <c r="R15" i="1"/>
  <c r="Q9" i="1"/>
  <c r="Q14" i="1"/>
  <c r="R35" i="1"/>
  <c r="R27" i="1"/>
  <c r="R34" i="1"/>
  <c r="Q35" i="1"/>
  <c r="Q27" i="1"/>
  <c r="R33" i="1"/>
  <c r="R7" i="1"/>
  <c r="Q6" i="1"/>
  <c r="R21" i="1"/>
  <c r="R13" i="1"/>
  <c r="R28" i="1"/>
  <c r="R12" i="1"/>
  <c r="P33" i="1"/>
  <c r="P25" i="1"/>
  <c r="P17" i="1"/>
  <c r="P9" i="1"/>
  <c r="Q32" i="1"/>
  <c r="Q24" i="1"/>
  <c r="Q16" i="1"/>
  <c r="Q8" i="1"/>
  <c r="R30" i="1"/>
  <c r="R22" i="1"/>
  <c r="R14" i="1"/>
  <c r="P31" i="1"/>
  <c r="P23" i="1"/>
  <c r="P15" i="1"/>
  <c r="P7" i="1"/>
  <c r="P30" i="1"/>
  <c r="P22" i="1"/>
  <c r="P14" i="1"/>
  <c r="Q29" i="1"/>
  <c r="Q21" i="1"/>
  <c r="Q13" i="1"/>
  <c r="R19" i="1"/>
  <c r="R11" i="1"/>
  <c r="P29" i="1"/>
  <c r="P21" i="1"/>
  <c r="P13" i="1"/>
  <c r="Q20" i="1"/>
  <c r="Q12" i="1"/>
  <c r="R26" i="1"/>
  <c r="R18" i="1"/>
  <c r="R10" i="1"/>
  <c r="P28" i="1"/>
  <c r="P12" i="1"/>
  <c r="Q19" i="1"/>
  <c r="Q11" i="1"/>
  <c r="R25" i="1"/>
  <c r="R17" i="1"/>
  <c r="R9" i="1"/>
  <c r="P36" i="1"/>
  <c r="P20" i="1"/>
  <c r="P35" i="1"/>
  <c r="P27" i="1"/>
  <c r="P19" i="1"/>
  <c r="P11" i="1"/>
  <c r="Q34" i="1"/>
  <c r="Q26" i="1"/>
  <c r="Q18" i="1"/>
  <c r="Q10" i="1"/>
  <c r="R32" i="1"/>
  <c r="R24" i="1"/>
  <c r="R16" i="1"/>
  <c r="R8" i="1"/>
  <c r="Q30" i="1"/>
  <c r="Q22" i="1"/>
  <c r="L27" i="2" l="1"/>
  <c r="L28" i="2"/>
  <c r="L29" i="2"/>
  <c r="L30" i="2"/>
  <c r="L31" i="2"/>
  <c r="L32" i="2"/>
  <c r="L33" i="2"/>
  <c r="L34" i="2"/>
  <c r="K22" i="2"/>
  <c r="K23" i="2"/>
  <c r="K24" i="2"/>
  <c r="K25" i="2"/>
  <c r="K27" i="2"/>
  <c r="K28" i="2"/>
  <c r="K29" i="2"/>
  <c r="K30" i="2"/>
  <c r="K31" i="2"/>
  <c r="K21" i="2"/>
  <c r="L21" i="2"/>
  <c r="L16" i="2"/>
</calcChain>
</file>

<file path=xl/sharedStrings.xml><?xml version="1.0" encoding="utf-8"?>
<sst xmlns="http://schemas.openxmlformats.org/spreadsheetml/2006/main" count="151" uniqueCount="61">
  <si>
    <t>INSEE</t>
  </si>
  <si>
    <t>CITEPA</t>
  </si>
  <si>
    <t>GCB</t>
  </si>
  <si>
    <t>1000Hab</t>
  </si>
  <si>
    <t>Mrds€ 2014</t>
  </si>
  <si>
    <t>Mt CO2</t>
  </si>
  <si>
    <t>Population</t>
  </si>
  <si>
    <t>PIB</t>
  </si>
  <si>
    <t>TERRITOIRE</t>
  </si>
  <si>
    <t>EMPREINTE</t>
  </si>
  <si>
    <t>DONNEES : MONTANTS ABSOLUS</t>
  </si>
  <si>
    <t>DONNEES PAR HABITANT</t>
  </si>
  <si>
    <t>ANNEES</t>
  </si>
  <si>
    <t>1000€/HAB</t>
  </si>
  <si>
    <t>TCO2/Hab</t>
  </si>
  <si>
    <t>Précisions sur les sources utilisées :</t>
  </si>
  <si>
    <t>Population : population totale au 1er janvier.</t>
  </si>
  <si>
    <t>PIB en volume (prix constants de 2014)</t>
  </si>
  <si>
    <r>
      <t>Empreinte CO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: Global Carbon Budget, édition 2020</t>
    </r>
  </si>
  <si>
    <t>Emissions territoriales : Inventaire national CITEPA au "format Kyoto"</t>
  </si>
  <si>
    <t>OECD</t>
  </si>
  <si>
    <t xml:space="preserve"> </t>
  </si>
  <si>
    <r>
      <t>Empreinte CO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OECD : Base de données en ligne consultée le 06/06/2021</t>
    </r>
  </si>
  <si>
    <t>MINISTERE</t>
  </si>
  <si>
    <t xml:space="preserve">                  GRAPHIQUE : EMPREINTES CO2 SUIVANT LES SOURCES</t>
  </si>
  <si>
    <t xml:space="preserve">          DONNEES : MONTANTS ABSOLUS</t>
  </si>
  <si>
    <t xml:space="preserve">           DONNEES PAR HABITANT</t>
  </si>
  <si>
    <r>
      <t>Empreinte CO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: Global Carbon Budget, édition 2021</t>
    </r>
  </si>
  <si>
    <t>Emissions</t>
  </si>
  <si>
    <t>Empreinte</t>
  </si>
  <si>
    <t>CGB</t>
  </si>
  <si>
    <t xml:space="preserve">            Variation sur 1990 en %</t>
  </si>
  <si>
    <t xml:space="preserve">                    MINISTERE</t>
  </si>
  <si>
    <r>
      <t>Empreinte CO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MINSTERE : Estimation de décembre 2020 et de novembre 2021</t>
    </r>
  </si>
  <si>
    <t>Mt CO3</t>
  </si>
  <si>
    <t xml:space="preserve">                        DEC 2020        NOV 2021</t>
  </si>
  <si>
    <t>Mt CO2eq</t>
  </si>
  <si>
    <t>SDES (1)</t>
  </si>
  <si>
    <t>SDES (2)</t>
  </si>
  <si>
    <t>GRAPHIQUE : EMISSIONS ET EMPREINTES TOUS GES</t>
  </si>
  <si>
    <t>Population : population totale au 1er janvier (https://www.insee.fr/fr/statistiques/1893198)</t>
  </si>
  <si>
    <t>Liens vers les sources :</t>
  </si>
  <si>
    <t>https://www.insee.fr/fr/statistiques/1893198</t>
  </si>
  <si>
    <t>Population :</t>
  </si>
  <si>
    <t>PIB :</t>
  </si>
  <si>
    <t>https://www.insee.fr/fr/statistiques/2830613#figure1_radio2</t>
  </si>
  <si>
    <t>Inventaire :</t>
  </si>
  <si>
    <t>https://www.citepa.org/fr/donnees-emissions/</t>
  </si>
  <si>
    <t>Empreinte (SDES) :</t>
  </si>
  <si>
    <t>https://www.statistiques.developpement-durable.gouv.fr/estimation-de-lempreinte-carbone-de-1995-2020</t>
  </si>
  <si>
    <t>Rapport HCC :</t>
  </si>
  <si>
    <t>https://www.hautconseilclimat.fr/publications/maitriser-lempreinte-carbone-de-la-france/</t>
  </si>
  <si>
    <t>GRAPHIQUE EN EVOLUTION</t>
  </si>
  <si>
    <t>Emission</t>
  </si>
  <si>
    <t>% sur 1995</t>
  </si>
  <si>
    <t>Mrds€ 1994</t>
  </si>
  <si>
    <t>PIB/HAB</t>
  </si>
  <si>
    <t>Sources : voir onglet GRAP-1</t>
  </si>
  <si>
    <t>Référence des sites : voir onglet GRAPH-1</t>
  </si>
  <si>
    <r>
      <t xml:space="preserve">    GRAPHIQUE : PIB, EMISSIONS, EMPREINTE (CO</t>
    </r>
    <r>
      <rPr>
        <b/>
        <vertAlign val="subscript"/>
        <sz val="22"/>
        <color theme="4" tint="-0.249977111117893"/>
        <rFont val="Calibri"/>
        <family val="2"/>
        <scheme val="minor"/>
      </rPr>
      <t>2</t>
    </r>
    <r>
      <rPr>
        <b/>
        <sz val="22"/>
        <color theme="4" tint="-0.249977111117893"/>
        <rFont val="Calibri"/>
        <family val="2"/>
        <scheme val="minor"/>
      </rPr>
      <t>)</t>
    </r>
  </si>
  <si>
    <t>Var/1990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</si>
</sst>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b/>
      <sz val="16"/>
      <color theme="4" tint="-0.249977111117893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b/>
      <sz val="22"/>
      <color theme="4" tint="-0.249977111117893"/>
      <name val="Calibri"/>
      <family val="2"/>
      <scheme val="minor"/>
    </font>
    <font>
      <sz val="11"/>
      <color theme="8" tint="0.79998168889431442"/>
      <name val="Calibri"/>
      <family val="2"/>
      <scheme val="minor"/>
    </font>
    <font>
      <sz val="11"/>
      <color theme="9" tint="0.7999816888943144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vertAlign val="subscript"/>
      <sz val="22"/>
      <color theme="4" tint="-0.24997711111789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0" fillId="0" borderId="0"/>
    <xf numFmtId="0" fontId="11" fillId="0" borderId="0" applyNumberFormat="0" applyFill="0" applyBorder="0" applyAlignment="0" applyProtection="0"/>
  </cellStyleXfs>
  <cellXfs count="33">
    <xf numFmtId="0" fontId="0" fillId="0" borderId="0" xfId="0"/>
    <xf numFmtId="3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right"/>
    </xf>
    <xf numFmtId="0" fontId="0" fillId="2" borderId="0" xfId="0" applyFill="1"/>
    <xf numFmtId="0" fontId="0" fillId="3" borderId="0" xfId="0" applyFill="1"/>
    <xf numFmtId="0" fontId="2" fillId="3" borderId="0" xfId="0" applyFont="1" applyFill="1"/>
    <xf numFmtId="0" fontId="0" fillId="3" borderId="0" xfId="0" applyFill="1" applyAlignment="1">
      <alignment horizontal="center"/>
    </xf>
    <xf numFmtId="0" fontId="4" fillId="3" borderId="0" xfId="0" applyFont="1" applyFill="1"/>
    <xf numFmtId="0" fontId="5" fillId="3" borderId="0" xfId="0" applyFont="1" applyFill="1"/>
    <xf numFmtId="164" fontId="0" fillId="0" borderId="0" xfId="0" applyNumberForma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6" fillId="2" borderId="0" xfId="0" applyFont="1" applyFill="1"/>
    <xf numFmtId="3" fontId="0" fillId="0" borderId="0" xfId="0" applyNumberFormat="1" applyAlignment="1">
      <alignment horizontal="center" vertical="center"/>
    </xf>
    <xf numFmtId="3" fontId="8" fillId="4" borderId="0" xfId="0" applyNumberFormat="1" applyFont="1" applyFill="1" applyBorder="1" applyAlignment="1">
      <alignment horizontal="center"/>
    </xf>
    <xf numFmtId="0" fontId="0" fillId="3" borderId="0" xfId="0" applyFill="1" applyAlignment="1">
      <alignment horizontal="centerContinuous"/>
    </xf>
    <xf numFmtId="9" fontId="0" fillId="0" borderId="0" xfId="0" applyNumberFormat="1" applyAlignment="1">
      <alignment horizontal="center"/>
    </xf>
    <xf numFmtId="17" fontId="0" fillId="3" borderId="0" xfId="0" applyNumberFormat="1" applyFill="1" applyAlignment="1">
      <alignment horizontal="center"/>
    </xf>
    <xf numFmtId="3" fontId="10" fillId="5" borderId="0" xfId="2" applyNumberFormat="1" applyFill="1" applyBorder="1" applyAlignment="1">
      <alignment horizontal="center" vertical="top"/>
    </xf>
    <xf numFmtId="0" fontId="0" fillId="3" borderId="0" xfId="0" applyFill="1" applyAlignment="1">
      <alignment horizontal="right"/>
    </xf>
    <xf numFmtId="0" fontId="0" fillId="4" borderId="0" xfId="0" applyFill="1"/>
    <xf numFmtId="0" fontId="7" fillId="0" borderId="0" xfId="0" applyFont="1"/>
    <xf numFmtId="0" fontId="12" fillId="0" borderId="0" xfId="3" applyFont="1"/>
    <xf numFmtId="0" fontId="0" fillId="2" borderId="0" xfId="0" applyFill="1" applyAlignment="1">
      <alignment horizontal="right"/>
    </xf>
    <xf numFmtId="0" fontId="7" fillId="3" borderId="0" xfId="0" applyFont="1" applyFill="1" applyAlignment="1"/>
    <xf numFmtId="165" fontId="0" fillId="0" borderId="0" xfId="0" applyNumberFormat="1"/>
    <xf numFmtId="1" fontId="1" fillId="0" borderId="0" xfId="1" applyNumberFormat="1" applyAlignment="1">
      <alignment horizontal="center"/>
    </xf>
    <xf numFmtId="3" fontId="10" fillId="5" borderId="1" xfId="2" applyNumberFormat="1" applyFill="1" applyBorder="1" applyAlignment="1">
      <alignment horizontal="center" vertical="top"/>
    </xf>
    <xf numFmtId="1" fontId="0" fillId="0" borderId="1" xfId="0" applyNumberFormat="1" applyBorder="1" applyAlignment="1">
      <alignment horizontal="center"/>
    </xf>
    <xf numFmtId="1" fontId="0" fillId="0" borderId="0" xfId="0" applyNumberFormat="1" applyBorder="1" applyAlignment="1">
      <alignment horizontal="center"/>
    </xf>
    <xf numFmtId="165" fontId="0" fillId="0" borderId="0" xfId="0" applyNumberFormat="1" applyAlignment="1">
      <alignment horizontal="center"/>
    </xf>
  </cellXfs>
  <cellStyles count="4">
    <cellStyle name="Lien hypertexte" xfId="3" builtinId="8"/>
    <cellStyle name="Normal" xfId="0" builtinId="0"/>
    <cellStyle name="Normal 3" xfId="1" xr:uid="{D376BE37-663C-471C-9A4E-E9BCF45C29C5}"/>
    <cellStyle name="Normal_RevueCGDD_NAMEA_CO2_figures" xfId="2" xr:uid="{7721815F-F342-49C5-9256-E1E4E028C41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8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58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'GRAPH-1'!$A$6:$A$36</c:f>
              <c:numCache>
                <c:formatCode>General</c:formatCode>
                <c:ptCount val="31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</c:numCache>
            </c:numRef>
          </c:cat>
          <c:val>
            <c:numRef>
              <c:f>'GRAPH-1'!$P$6:$P$36</c:f>
              <c:numCache>
                <c:formatCode>0%</c:formatCode>
                <c:ptCount val="31"/>
                <c:pt idx="0">
                  <c:v>0</c:v>
                </c:pt>
                <c:pt idx="1">
                  <c:v>6.1010511219732333E-3</c:v>
                </c:pt>
                <c:pt idx="2">
                  <c:v>1.8013225238057373E-2</c:v>
                </c:pt>
                <c:pt idx="3">
                  <c:v>7.6782679848728108E-3</c:v>
                </c:pt>
                <c:pt idx="4">
                  <c:v>2.756085841128697E-2</c:v>
                </c:pt>
                <c:pt idx="5">
                  <c:v>4.3134922389786556E-2</c:v>
                </c:pt>
                <c:pt idx="6">
                  <c:v>5.4041911510082752E-2</c:v>
                </c:pt>
                <c:pt idx="7">
                  <c:v>7.4803002581935951E-2</c:v>
                </c:pt>
                <c:pt idx="8">
                  <c:v>0.10911432474429117</c:v>
                </c:pt>
                <c:pt idx="9">
                  <c:v>0.1419780959844561</c:v>
                </c:pt>
                <c:pt idx="10">
                  <c:v>0.18087412941775693</c:v>
                </c:pt>
                <c:pt idx="11">
                  <c:v>0.19681529038986656</c:v>
                </c:pt>
                <c:pt idx="12">
                  <c:v>0.20191892575821702</c:v>
                </c:pt>
                <c:pt idx="13">
                  <c:v>0.20279882444211905</c:v>
                </c:pt>
                <c:pt idx="14">
                  <c:v>0.2277394870962075</c:v>
                </c:pt>
                <c:pt idx="15">
                  <c:v>0.23827915306062075</c:v>
                </c:pt>
                <c:pt idx="16">
                  <c:v>0.26058998753155471</c:v>
                </c:pt>
                <c:pt idx="17">
                  <c:v>0.28363685148174023</c:v>
                </c:pt>
                <c:pt idx="18">
                  <c:v>0.27987621611523283</c:v>
                </c:pt>
                <c:pt idx="19">
                  <c:v>0.23646873340738939</c:v>
                </c:pt>
                <c:pt idx="20">
                  <c:v>0.25232546699547864</c:v>
                </c:pt>
                <c:pt idx="21">
                  <c:v>0.27284786055242094</c:v>
                </c:pt>
                <c:pt idx="22">
                  <c:v>0.27143049338339575</c:v>
                </c:pt>
                <c:pt idx="23">
                  <c:v>0.27244829409121651</c:v>
                </c:pt>
                <c:pt idx="24">
                  <c:v>0.27361802847029892</c:v>
                </c:pt>
                <c:pt idx="25">
                  <c:v>0.28213884619282803</c:v>
                </c:pt>
                <c:pt idx="26">
                  <c:v>0.29267771090451822</c:v>
                </c:pt>
                <c:pt idx="27">
                  <c:v>0.31889543192964553</c:v>
                </c:pt>
                <c:pt idx="28">
                  <c:v>0.33913190668286441</c:v>
                </c:pt>
                <c:pt idx="29">
                  <c:v>0.36410281233017661</c:v>
                </c:pt>
                <c:pt idx="30">
                  <c:v>0.25117110870065273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31C-437E-A4FF-FB96CD9CA63C}"/>
            </c:ext>
          </c:extLst>
        </c:ser>
        <c:ser>
          <c:idx val="1"/>
          <c:order val="1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'GRAPH-1'!$A$6:$A$36</c:f>
              <c:numCache>
                <c:formatCode>General</c:formatCode>
                <c:ptCount val="31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</c:numCache>
            </c:numRef>
          </c:cat>
          <c:val>
            <c:numRef>
              <c:f>'GRAPH-1'!$Q$6:$Q$36</c:f>
              <c:numCache>
                <c:formatCode>0%</c:formatCode>
                <c:ptCount val="31"/>
                <c:pt idx="0">
                  <c:v>0</c:v>
                </c:pt>
                <c:pt idx="1">
                  <c:v>5.7226103191672983E-2</c:v>
                </c:pt>
                <c:pt idx="2">
                  <c:v>2.8338396383193354E-2</c:v>
                </c:pt>
                <c:pt idx="3">
                  <c:v>-2.2814485647948635E-2</c:v>
                </c:pt>
                <c:pt idx="4">
                  <c:v>-4.2298427731902177E-2</c:v>
                </c:pt>
                <c:pt idx="5">
                  <c:v>-3.5011559598184805E-2</c:v>
                </c:pt>
                <c:pt idx="6">
                  <c:v>2.1342393770564794E-3</c:v>
                </c:pt>
                <c:pt idx="7">
                  <c:v>-1.8340050212285797E-2</c:v>
                </c:pt>
                <c:pt idx="8">
                  <c:v>2.4169497022762831E-2</c:v>
                </c:pt>
                <c:pt idx="9">
                  <c:v>1.4493801936438455E-2</c:v>
                </c:pt>
                <c:pt idx="10">
                  <c:v>-3.4172560988120493E-3</c:v>
                </c:pt>
                <c:pt idx="11">
                  <c:v>2.3603301793915232E-3</c:v>
                </c:pt>
                <c:pt idx="12">
                  <c:v>-1.5163691524380574E-2</c:v>
                </c:pt>
                <c:pt idx="13">
                  <c:v>-8.1240370052055866E-3</c:v>
                </c:pt>
                <c:pt idx="14">
                  <c:v>-1.1574190616503333E-2</c:v>
                </c:pt>
                <c:pt idx="15">
                  <c:v>-1.3018835963092945E-2</c:v>
                </c:pt>
                <c:pt idx="16">
                  <c:v>-4.1638570629160099E-2</c:v>
                </c:pt>
                <c:pt idx="17">
                  <c:v>-7.0445493385071334E-2</c:v>
                </c:pt>
                <c:pt idx="18">
                  <c:v>-9.2174385604382514E-2</c:v>
                </c:pt>
                <c:pt idx="19">
                  <c:v>-0.14021112568238359</c:v>
                </c:pt>
                <c:pt idx="20">
                  <c:v>-0.1274065740657222</c:v>
                </c:pt>
                <c:pt idx="21">
                  <c:v>-0.18332254839843809</c:v>
                </c:pt>
                <c:pt idx="22">
                  <c:v>-0.18214721094595243</c:v>
                </c:pt>
                <c:pt idx="23">
                  <c:v>-0.18307102438998624</c:v>
                </c:pt>
                <c:pt idx="24">
                  <c:v>-0.25985940776942273</c:v>
                </c:pt>
                <c:pt idx="25">
                  <c:v>-0.25393938427848406</c:v>
                </c:pt>
                <c:pt idx="26">
                  <c:v>-0.24740627970488094</c:v>
                </c:pt>
                <c:pt idx="27">
                  <c:v>-0.24228698033523521</c:v>
                </c:pt>
                <c:pt idx="28">
                  <c:v>-0.27679548987820268</c:v>
                </c:pt>
                <c:pt idx="29">
                  <c:v>-0.28970684901371679</c:v>
                </c:pt>
                <c:pt idx="30">
                  <c:v>-0.37743281420774855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31C-437E-A4FF-FB96CD9CA63C}"/>
            </c:ext>
          </c:extLst>
        </c:ser>
        <c:ser>
          <c:idx val="2"/>
          <c:order val="2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'GRAPH-1'!$A$6:$A$36</c:f>
              <c:numCache>
                <c:formatCode>General</c:formatCode>
                <c:ptCount val="31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</c:numCache>
            </c:numRef>
          </c:cat>
          <c:val>
            <c:numRef>
              <c:f>'GRAPH-1'!$R$6:$R$36</c:f>
              <c:numCache>
                <c:formatCode>0%</c:formatCode>
                <c:ptCount val="31"/>
                <c:pt idx="0">
                  <c:v>0</c:v>
                </c:pt>
                <c:pt idx="1">
                  <c:v>1.9676595748497228E-2</c:v>
                </c:pt>
                <c:pt idx="2">
                  <c:v>9.3400109304040191E-2</c:v>
                </c:pt>
                <c:pt idx="3">
                  <c:v>8.830960383426012E-3</c:v>
                </c:pt>
                <c:pt idx="4">
                  <c:v>-1.8380748123957513E-2</c:v>
                </c:pt>
                <c:pt idx="5">
                  <c:v>-5.0125723493531504E-3</c:v>
                </c:pt>
                <c:pt idx="6">
                  <c:v>8.3173218526599868E-4</c:v>
                </c:pt>
                <c:pt idx="7">
                  <c:v>-3.0007710844169533E-2</c:v>
                </c:pt>
                <c:pt idx="8">
                  <c:v>7.9222041632542872E-3</c:v>
                </c:pt>
                <c:pt idx="9">
                  <c:v>5.3043975023019385E-3</c:v>
                </c:pt>
                <c:pt idx="10">
                  <c:v>1.7408733012981736E-2</c:v>
                </c:pt>
                <c:pt idx="11">
                  <c:v>4.3388272300626252E-3</c:v>
                </c:pt>
                <c:pt idx="12">
                  <c:v>-1.0575786883895155E-3</c:v>
                </c:pt>
                <c:pt idx="13">
                  <c:v>-5.6697568143782018E-3</c:v>
                </c:pt>
                <c:pt idx="14">
                  <c:v>3.6307548385954513E-2</c:v>
                </c:pt>
                <c:pt idx="15">
                  <c:v>2.1331242456754662E-2</c:v>
                </c:pt>
                <c:pt idx="16">
                  <c:v>-4.8152237929373065E-3</c:v>
                </c:pt>
                <c:pt idx="17">
                  <c:v>2.3016094865228709E-2</c:v>
                </c:pt>
                <c:pt idx="18">
                  <c:v>-3.3320744852874951E-3</c:v>
                </c:pt>
                <c:pt idx="19">
                  <c:v>-7.38891271652663E-2</c:v>
                </c:pt>
                <c:pt idx="20">
                  <c:v>-7.226559716509906E-2</c:v>
                </c:pt>
                <c:pt idx="21">
                  <c:v>-3.4594821033439582E-2</c:v>
                </c:pt>
                <c:pt idx="22">
                  <c:v>-0.13850563935118354</c:v>
                </c:pt>
                <c:pt idx="23">
                  <c:v>-0.15785534771211041</c:v>
                </c:pt>
                <c:pt idx="24">
                  <c:v>-0.21217855846005518</c:v>
                </c:pt>
                <c:pt idx="25">
                  <c:v>-0.22735125704732373</c:v>
                </c:pt>
                <c:pt idx="26">
                  <c:v>-0.23451610300341219</c:v>
                </c:pt>
                <c:pt idx="27">
                  <c:v>-0.21998430882253617</c:v>
                </c:pt>
                <c:pt idx="28">
                  <c:v>-0.23348088487351204</c:v>
                </c:pt>
                <c:pt idx="29">
                  <c:v>-0.25513503644852253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31C-437E-A4FF-FB96CD9CA6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69207519"/>
        <c:axId val="869205855"/>
      </c:lineChart>
      <c:catAx>
        <c:axId val="86920751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869205855"/>
        <c:crosses val="autoZero"/>
        <c:auto val="1"/>
        <c:lblAlgn val="ctr"/>
        <c:lblOffset val="100"/>
        <c:tickLblSkip val="5"/>
        <c:tickMarkSkip val="5"/>
        <c:noMultiLvlLbl val="0"/>
      </c:catAx>
      <c:valAx>
        <c:axId val="869205855"/>
        <c:scaling>
          <c:orientation val="minMax"/>
          <c:max val="0.4"/>
          <c:min val="-0.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869207519"/>
        <c:crosses val="autoZero"/>
        <c:crossBetween val="midCat"/>
        <c:majorUnit val="0.2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chemeClr val="accent1">
                    <a:lumMod val="75000"/>
                  </a:schemeClr>
                </a:solidFill>
              </a:rPr>
              <a:t>Population, PIB, émissions et empreinte carbone</a:t>
            </a:r>
          </a:p>
          <a:p>
            <a:pPr>
              <a:defRPr/>
            </a:pPr>
            <a:r>
              <a:rPr lang="en-US" sz="1000" b="1">
                <a:solidFill>
                  <a:schemeClr val="accent1">
                    <a:lumMod val="75000"/>
                  </a:schemeClr>
                </a:solidFill>
              </a:rPr>
              <a:t>(CO</a:t>
            </a:r>
            <a:r>
              <a:rPr lang="en-US" sz="1000" b="1" baseline="-25000">
                <a:solidFill>
                  <a:schemeClr val="accent1">
                    <a:lumMod val="75000"/>
                  </a:schemeClr>
                </a:solidFill>
              </a:rPr>
              <a:t>2</a:t>
            </a:r>
            <a:r>
              <a:rPr lang="en-US" sz="1000" b="1">
                <a:solidFill>
                  <a:schemeClr val="accent1">
                    <a:lumMod val="75000"/>
                  </a:schemeClr>
                </a:solidFill>
              </a:rPr>
              <a:t> hors usage des terres</a:t>
            </a:r>
            <a:r>
              <a:rPr lang="en-US" sz="1000" b="1"/>
              <a:t>)</a:t>
            </a:r>
          </a:p>
        </c:rich>
      </c:tx>
      <c:layout>
        <c:manualLayout>
          <c:xMode val="edge"/>
          <c:yMode val="edge"/>
          <c:x val="0.11691666666666667"/>
          <c:y val="1.388888888888888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'GRAPH-1'!$A$6:$A$36</c:f>
              <c:numCache>
                <c:formatCode>General</c:formatCode>
                <c:ptCount val="31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</c:numCache>
            </c:numRef>
          </c:cat>
          <c:val>
            <c:numRef>
              <c:f>'GRAPH-1'!$G$6:$G$36</c:f>
              <c:numCache>
                <c:formatCode>0.0%</c:formatCode>
                <c:ptCount val="31"/>
                <c:pt idx="0">
                  <c:v>0</c:v>
                </c:pt>
                <c:pt idx="1">
                  <c:v>4.3541859897662238E-3</c:v>
                </c:pt>
                <c:pt idx="2">
                  <c:v>8.476984488761552E-3</c:v>
                </c:pt>
                <c:pt idx="3">
                  <c:v>1.241523064040484E-2</c:v>
                </c:pt>
                <c:pt idx="4">
                  <c:v>1.6240218332944423E-2</c:v>
                </c:pt>
                <c:pt idx="5">
                  <c:v>2.2156700462100831E-2</c:v>
                </c:pt>
                <c:pt idx="6">
                  <c:v>2.5873232528375034E-2</c:v>
                </c:pt>
                <c:pt idx="7">
                  <c:v>2.9562089458405882E-2</c:v>
                </c:pt>
                <c:pt idx="8">
                  <c:v>3.351595571223398E-2</c:v>
                </c:pt>
                <c:pt idx="9">
                  <c:v>3.8116129237258045E-2</c:v>
                </c:pt>
                <c:pt idx="10">
                  <c:v>4.3313331953927836E-2</c:v>
                </c:pt>
                <c:pt idx="11">
                  <c:v>4.9837428411738438E-2</c:v>
                </c:pt>
                <c:pt idx="12">
                  <c:v>5.7250288841691255E-2</c:v>
                </c:pt>
                <c:pt idx="13">
                  <c:v>6.5172969163606931E-2</c:v>
                </c:pt>
                <c:pt idx="14">
                  <c:v>7.3064640951972848E-2</c:v>
                </c:pt>
                <c:pt idx="15">
                  <c:v>8.1626319056486762E-2</c:v>
                </c:pt>
                <c:pt idx="16">
                  <c:v>8.8506789563735921E-2</c:v>
                </c:pt>
                <c:pt idx="17">
                  <c:v>9.4882938690231899E-2</c:v>
                </c:pt>
                <c:pt idx="18">
                  <c:v>0.10089947258835075</c:v>
                </c:pt>
                <c:pt idx="19">
                  <c:v>0.10680474715175148</c:v>
                </c:pt>
                <c:pt idx="20">
                  <c:v>0.1140940754534796</c:v>
                </c:pt>
                <c:pt idx="21">
                  <c:v>0.1201659512670501</c:v>
                </c:pt>
                <c:pt idx="22">
                  <c:v>0.12492656390095869</c:v>
                </c:pt>
                <c:pt idx="23">
                  <c:v>0.13050479343402976</c:v>
                </c:pt>
                <c:pt idx="24">
                  <c:v>0.14026610455893529</c:v>
                </c:pt>
                <c:pt idx="25">
                  <c:v>0.14529396854955512</c:v>
                </c:pt>
                <c:pt idx="26">
                  <c:v>0.14840066556314246</c:v>
                </c:pt>
                <c:pt idx="27">
                  <c:v>0.15136357679839985</c:v>
                </c:pt>
                <c:pt idx="28">
                  <c:v>0.15511414580315885</c:v>
                </c:pt>
                <c:pt idx="29">
                  <c:v>0.15486762880198635</c:v>
                </c:pt>
                <c:pt idx="30">
                  <c:v>0.16020070349679294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0D7-4E3D-AEB3-EB0E912FDCF8}"/>
            </c:ext>
          </c:extLst>
        </c:ser>
        <c:ser>
          <c:idx val="1"/>
          <c:order val="1"/>
          <c:spPr>
            <a:ln w="19050" cap="rnd">
              <a:solidFill>
                <a:schemeClr val="accent1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'GRAPH-1'!$A$6:$A$36</c:f>
              <c:numCache>
                <c:formatCode>General</c:formatCode>
                <c:ptCount val="31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</c:numCache>
            </c:numRef>
          </c:cat>
          <c:val>
            <c:numRef>
              <c:f>'GRAPH-1'!$H$6:$H$36</c:f>
              <c:numCache>
                <c:formatCode>0.0%</c:formatCode>
                <c:ptCount val="31"/>
                <c:pt idx="0">
                  <c:v>0</c:v>
                </c:pt>
                <c:pt idx="1">
                  <c:v>1.0481802223057501E-2</c:v>
                </c:pt>
                <c:pt idx="2">
                  <c:v>2.6642907557754558E-2</c:v>
                </c:pt>
                <c:pt idx="3">
                  <c:v>2.0188826093228585E-2</c:v>
                </c:pt>
                <c:pt idx="4">
                  <c:v>4.424867110227404E-2</c:v>
                </c:pt>
                <c:pt idx="5">
                  <c:v>6.6247350406734018E-2</c:v>
                </c:pt>
                <c:pt idx="6">
                  <c:v>8.1313382981235804E-2</c:v>
                </c:pt>
                <c:pt idx="7">
                  <c:v>0.10657642509442655</c:v>
                </c:pt>
                <c:pt idx="8">
                  <c:v>0.14628735133222515</c:v>
                </c:pt>
                <c:pt idx="9">
                  <c:v>0.18550588067711749</c:v>
                </c:pt>
                <c:pt idx="10">
                  <c:v>0.23202172258103371</c:v>
                </c:pt>
                <c:pt idx="11">
                  <c:v>0.2564614867467454</c:v>
                </c:pt>
                <c:pt idx="12">
                  <c:v>0.27072913142217025</c:v>
                </c:pt>
                <c:pt idx="13">
                  <c:v>0.28118879513750783</c:v>
                </c:pt>
                <c:pt idx="14">
                  <c:v>0.31744383190345116</c:v>
                </c:pt>
                <c:pt idx="15">
                  <c:v>0.33935532228934306</c:v>
                </c:pt>
                <c:pt idx="16">
                  <c:v>0.37216076028416278</c:v>
                </c:pt>
                <c:pt idx="17">
                  <c:v>0.40543208816140486</c:v>
                </c:pt>
                <c:pt idx="18">
                  <c:v>0.409015051299634</c:v>
                </c:pt>
                <c:pt idx="19">
                  <c:v>0.36852946384001206</c:v>
                </c:pt>
                <c:pt idx="20">
                  <c:v>0.39520838331917507</c:v>
                </c:pt>
                <c:pt idx="21">
                  <c:v>0.42580083453393214</c:v>
                </c:pt>
                <c:pt idx="22">
                  <c:v>0.43026593616068376</c:v>
                </c:pt>
                <c:pt idx="23">
                  <c:v>0.4385088958670742</c:v>
                </c:pt>
                <c:pt idx="24">
                  <c:v>0.45226346801985873</c:v>
                </c:pt>
                <c:pt idx="25">
                  <c:v>0.46842588738773183</c:v>
                </c:pt>
                <c:pt idx="26">
                  <c:v>0.48451194356138805</c:v>
                </c:pt>
                <c:pt idx="27">
                  <c:v>0.51852816192958762</c:v>
                </c:pt>
                <c:pt idx="28">
                  <c:v>0.54685020850573274</c:v>
                </c:pt>
                <c:pt idx="29">
                  <c:v>0.57535818031787223</c:v>
                </c:pt>
                <c:pt idx="30">
                  <c:v>0.45160960050935972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0D7-4E3D-AEB3-EB0E912FDCF8}"/>
            </c:ext>
          </c:extLst>
        </c:ser>
        <c:ser>
          <c:idx val="2"/>
          <c:order val="2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'GRAPH-1'!$A$6:$A$36</c:f>
              <c:numCache>
                <c:formatCode>General</c:formatCode>
                <c:ptCount val="31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</c:numCache>
            </c:numRef>
          </c:cat>
          <c:val>
            <c:numRef>
              <c:f>'GRAPH-1'!$I$6:$I$36</c:f>
              <c:numCache>
                <c:formatCode>0.0%</c:formatCode>
                <c:ptCount val="31"/>
                <c:pt idx="0">
                  <c:v>0</c:v>
                </c:pt>
                <c:pt idx="1">
                  <c:v>6.1829462278205183E-2</c:v>
                </c:pt>
                <c:pt idx="2">
                  <c:v>3.7055605018531557E-2</c:v>
                </c:pt>
                <c:pt idx="3">
                  <c:v>-1.0682502108805392E-2</c:v>
                </c:pt>
                <c:pt idx="4">
                  <c:v>-2.6745145100464107E-2</c:v>
                </c:pt>
                <c:pt idx="5">
                  <c:v>-1.3630599774811958E-2</c:v>
                </c:pt>
                <c:pt idx="6">
                  <c:v>2.806269157710517E-2</c:v>
                </c:pt>
                <c:pt idx="7">
                  <c:v>1.0679869041072765E-2</c:v>
                </c:pt>
                <c:pt idx="8">
                  <c:v>5.8495516526798852E-2</c:v>
                </c:pt>
                <c:pt idx="9">
                  <c:v>5.3162378801445254E-2</c:v>
                </c:pt>
                <c:pt idx="10">
                  <c:v>3.9748063107336362E-2</c:v>
                </c:pt>
                <c:pt idx="11">
                  <c:v>5.231539137747343E-2</c:v>
                </c:pt>
                <c:pt idx="12">
                  <c:v>4.1218471597633588E-2</c:v>
                </c:pt>
                <c:pt idx="13">
                  <c:v>5.6519464545176978E-2</c:v>
                </c:pt>
                <c:pt idx="14">
                  <c:v>6.0644786253764904E-2</c:v>
                </c:pt>
                <c:pt idx="15">
                  <c:v>6.7544803435326317E-2</c:v>
                </c:pt>
                <c:pt idx="16">
                  <c:v>4.3182922726165973E-2</c:v>
                </c:pt>
                <c:pt idx="17">
                  <c:v>1.7753369875301628E-2</c:v>
                </c:pt>
                <c:pt idx="18">
                  <c:v>-5.7525990966933449E-4</c:v>
                </c:pt>
                <c:pt idx="19">
                  <c:v>-4.8381592357001457E-2</c:v>
                </c:pt>
                <c:pt idx="20">
                  <c:v>-2.7848833886966462E-2</c:v>
                </c:pt>
                <c:pt idx="21">
                  <c:v>-8.5185725548386104E-2</c:v>
                </c:pt>
                <c:pt idx="22">
                  <c:v>-7.9975672232614703E-2</c:v>
                </c:pt>
                <c:pt idx="23">
                  <c:v>-7.6457877177727784E-2</c:v>
                </c:pt>
                <c:pt idx="24">
                  <c:v>-0.15604277007129619</c:v>
                </c:pt>
                <c:pt idx="25">
                  <c:v>-0.1455412766417804</c:v>
                </c:pt>
                <c:pt idx="26">
                  <c:v>-0.13572087071444383</c:v>
                </c:pt>
                <c:pt idx="27">
                  <c:v>-0.12759682749205992</c:v>
                </c:pt>
                <c:pt idx="28">
                  <c:v>-0.16461624004966813</c:v>
                </c:pt>
                <c:pt idx="29">
                  <c:v>-0.17970543296617991</c:v>
                </c:pt>
                <c:pt idx="30">
                  <c:v>-0.27769711306981115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0D7-4E3D-AEB3-EB0E912FDCF8}"/>
            </c:ext>
          </c:extLst>
        </c:ser>
        <c:ser>
          <c:idx val="3"/>
          <c:order val="3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'GRAPH-1'!$A$6:$A$36</c:f>
              <c:numCache>
                <c:formatCode>General</c:formatCode>
                <c:ptCount val="31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</c:numCache>
            </c:numRef>
          </c:cat>
          <c:val>
            <c:numRef>
              <c:f>'GRAPH-1'!$J$6:$J$36</c:f>
              <c:numCache>
                <c:formatCode>0.0%</c:formatCode>
                <c:ptCount val="31"/>
                <c:pt idx="0">
                  <c:v>0</c:v>
                </c:pt>
                <c:pt idx="1">
                  <c:v>2.41164572957977E-2</c:v>
                </c:pt>
                <c:pt idx="2">
                  <c:v>0.1026688450706208</c:v>
                </c:pt>
                <c:pt idx="3">
                  <c:v>2.1355829433767459E-2</c:v>
                </c:pt>
                <c:pt idx="4">
                  <c:v>-2.4390371536691102E-3</c:v>
                </c:pt>
                <c:pt idx="5">
                  <c:v>1.7033066048658396E-2</c:v>
                </c:pt>
                <c:pt idx="6">
                  <c:v>2.6726484313871701E-2</c:v>
                </c:pt>
                <c:pt idx="7">
                  <c:v>-1.3327120181810814E-3</c:v>
                </c:pt>
                <c:pt idx="8">
                  <c:v>4.170368011936687E-2</c:v>
                </c:pt>
                <c:pt idx="9">
                  <c:v>4.3622709840283269E-2</c:v>
                </c:pt>
                <c:pt idx="10">
                  <c:v>6.1476095198798042E-2</c:v>
                </c:pt>
                <c:pt idx="11">
                  <c:v>5.4392491633269868E-2</c:v>
                </c:pt>
                <c:pt idx="12">
                  <c:v>5.6132163467918605E-2</c:v>
                </c:pt>
                <c:pt idx="13">
                  <c:v>5.9133697463199741E-2</c:v>
                </c:pt>
                <c:pt idx="14">
                  <c:v>0.11202498732459332</c:v>
                </c:pt>
                <c:pt idx="15">
                  <c:v>0.10469875231588732</c:v>
                </c:pt>
                <c:pt idx="16">
                  <c:v>8.3265385771854605E-2</c:v>
                </c:pt>
                <c:pt idx="17">
                  <c:v>0.1200828682734465</c:v>
                </c:pt>
                <c:pt idx="18">
                  <c:v>9.7231193544872641E-2</c:v>
                </c:pt>
                <c:pt idx="19">
                  <c:v>2.5023910442335096E-2</c:v>
                </c:pt>
                <c:pt idx="20">
                  <c:v>3.3583401792734779E-2</c:v>
                </c:pt>
                <c:pt idx="21">
                  <c:v>8.141401065521392E-2</c:v>
                </c:pt>
                <c:pt idx="22">
                  <c:v>-3.0882109055273665E-2</c:v>
                </c:pt>
                <c:pt idx="23">
                  <c:v>-4.7951433823706591E-2</c:v>
                </c:pt>
                <c:pt idx="24">
                  <c:v>-0.10167391376724233</c:v>
                </c:pt>
                <c:pt idx="25">
                  <c:v>-0.11509005488890445</c:v>
                </c:pt>
                <c:pt idx="26">
                  <c:v>-0.12091778321125068</c:v>
                </c:pt>
                <c:pt idx="27">
                  <c:v>-0.10191834384703924</c:v>
                </c:pt>
                <c:pt idx="28">
                  <c:v>-0.11458292708887385</c:v>
                </c:pt>
                <c:pt idx="29">
                  <c:v>-0.13977956576562733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0D7-4E3D-AEB3-EB0E912FDC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96353584"/>
        <c:axId val="696354000"/>
      </c:lineChart>
      <c:catAx>
        <c:axId val="6963535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96354000"/>
        <c:crossesAt val="-3"/>
        <c:auto val="1"/>
        <c:lblAlgn val="ctr"/>
        <c:lblOffset val="100"/>
        <c:tickLblSkip val="5"/>
        <c:tickMarkSkip val="5"/>
        <c:noMultiLvlLbl val="0"/>
      </c:catAx>
      <c:valAx>
        <c:axId val="696354000"/>
        <c:scaling>
          <c:orientation val="minMax"/>
          <c:max val="0.60000000000000009"/>
          <c:min val="-0.3000000000000000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96353584"/>
        <c:crosses val="autoZero"/>
        <c:crossBetween val="midCat"/>
        <c:majorUnit val="0.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</a:rPr>
              <a:t>Empreinte CO</a:t>
            </a:r>
            <a:r>
              <a:rPr lang="en-US" b="1" baseline="-25000">
                <a:solidFill>
                  <a:sysClr val="windowText" lastClr="000000"/>
                </a:solidFill>
              </a:rPr>
              <a:t>2</a:t>
            </a:r>
            <a:r>
              <a:rPr lang="en-US" b="1">
                <a:solidFill>
                  <a:sysClr val="windowText" lastClr="000000"/>
                </a:solidFill>
              </a:rPr>
              <a:t>/Habitant suivant les sources</a:t>
            </a:r>
          </a:p>
          <a:p>
            <a:pPr>
              <a:defRPr/>
            </a:pPr>
            <a:r>
              <a:rPr lang="en-US" sz="900" b="1">
                <a:solidFill>
                  <a:sysClr val="windowText" lastClr="000000"/>
                </a:solidFill>
              </a:rPr>
              <a:t>(hors</a:t>
            </a:r>
            <a:r>
              <a:rPr lang="en-US" sz="900" b="1" baseline="0">
                <a:solidFill>
                  <a:sysClr val="windowText" lastClr="000000"/>
                </a:solidFill>
              </a:rPr>
              <a:t> changements d'usage des sols)</a:t>
            </a:r>
            <a:endParaRPr lang="en-US" sz="900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8.5483814523184598E-2"/>
          <c:y val="0.19942147856517936"/>
          <c:w val="0.85862729658792647"/>
          <c:h val="0.67003098571011954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'GRAPH-2'!$A$6:$A$36</c:f>
              <c:numCache>
                <c:formatCode>General</c:formatCode>
                <c:ptCount val="31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</c:numCache>
            </c:numRef>
          </c:cat>
          <c:val>
            <c:numRef>
              <c:f>'GRAPH-2'!$J$6:$J$35</c:f>
              <c:numCache>
                <c:formatCode>0.0</c:formatCode>
                <c:ptCount val="30"/>
                <c:pt idx="0">
                  <c:v>8.4627771660655213</c:v>
                </c:pt>
                <c:pt idx="1">
                  <c:v>8.6292958112718061</c:v>
                </c:pt>
                <c:pt idx="2">
                  <c:v>9.2532014783917766</c:v>
                </c:pt>
                <c:pt idx="3">
                  <c:v>8.5375116159528091</c:v>
                </c:pt>
                <c:pt idx="4">
                  <c:v>8.3072249905468922</c:v>
                </c:pt>
                <c:pt idx="5">
                  <c:v>8.420356883244164</c:v>
                </c:pt>
                <c:pt idx="6">
                  <c:v>8.4698159302112721</c:v>
                </c:pt>
                <c:pt idx="7">
                  <c:v>8.2088285959275868</c:v>
                </c:pt>
                <c:pt idx="8">
                  <c:v>8.5298210145632183</c:v>
                </c:pt>
                <c:pt idx="9">
                  <c:v>8.5076671001277369</c:v>
                </c:pt>
                <c:pt idx="10">
                  <c:v>8.6101033942979139</c:v>
                </c:pt>
                <c:pt idx="11">
                  <c:v>8.4994956940755984</c:v>
                </c:pt>
                <c:pt idx="12">
                  <c:v>8.4538271132901013</c:v>
                </c:pt>
                <c:pt idx="13">
                  <c:v>8.4147952775596568</c:v>
                </c:pt>
                <c:pt idx="14">
                  <c:v>8.7700398575019971</c:v>
                </c:pt>
                <c:pt idx="15">
                  <c:v>8.6432987176523515</c:v>
                </c:pt>
                <c:pt idx="16">
                  <c:v>8.4220270001011563</c:v>
                </c:pt>
                <c:pt idx="17">
                  <c:v>8.657557248142977</c:v>
                </c:pt>
                <c:pt idx="18">
                  <c:v>8.4345785621958012</c:v>
                </c:pt>
                <c:pt idx="19">
                  <c:v>7.8374699478707939</c:v>
                </c:pt>
                <c:pt idx="20">
                  <c:v>7.8512095204846322</c:v>
                </c:pt>
                <c:pt idx="21">
                  <c:v>8.1700089045596052</c:v>
                </c:pt>
                <c:pt idx="22">
                  <c:v>7.2906348039930196</c:v>
                </c:pt>
                <c:pt idx="23">
                  <c:v>7.1268825339061399</c:v>
                </c:pt>
                <c:pt idx="24">
                  <c:v>6.6671573064010676</c:v>
                </c:pt>
                <c:pt idx="25">
                  <c:v>6.5387541392491375</c:v>
                </c:pt>
                <c:pt idx="26">
                  <c:v>6.4781196444935745</c:v>
                </c:pt>
                <c:pt idx="27">
                  <c:v>6.6010989804694562</c:v>
                </c:pt>
                <c:pt idx="28">
                  <c:v>6.486880464845191</c:v>
                </c:pt>
                <c:pt idx="29">
                  <c:v>6.3036262053456706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C12-45DC-BB69-6D276FFA2B0C}"/>
            </c:ext>
          </c:extLst>
        </c:ser>
        <c:ser>
          <c:idx val="1"/>
          <c:order val="1"/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numRef>
              <c:f>'GRAPH-2'!$A$6:$A$36</c:f>
              <c:numCache>
                <c:formatCode>General</c:formatCode>
                <c:ptCount val="31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</c:numCache>
            </c:numRef>
          </c:cat>
          <c:val>
            <c:numRef>
              <c:f>'GRAPH-2'!$K$6:$K$35</c:f>
              <c:numCache>
                <c:formatCode>General</c:formatCode>
                <c:ptCount val="30"/>
                <c:pt idx="5" formatCode="0.0">
                  <c:v>7.6718847522815077</c:v>
                </c:pt>
                <c:pt idx="6" formatCode="0.0">
                  <c:v>7.8147228190113136</c:v>
                </c:pt>
                <c:pt idx="7" formatCode="0.0">
                  <c:v>7.3607845449844413</c:v>
                </c:pt>
                <c:pt idx="8" formatCode="0.0">
                  <c:v>7.9636079657581691</c:v>
                </c:pt>
                <c:pt idx="9" formatCode="0.0">
                  <c:v>8.0417119793817982</c:v>
                </c:pt>
                <c:pt idx="10" formatCode="0.0">
                  <c:v>7.9939346863224703</c:v>
                </c:pt>
                <c:pt idx="11" formatCode="0.0">
                  <c:v>8.1618593417897998</c:v>
                </c:pt>
                <c:pt idx="12" formatCode="0.0">
                  <c:v>7.855955043314534</c:v>
                </c:pt>
                <c:pt idx="13" formatCode="0.0">
                  <c:v>8.4281100371964328</c:v>
                </c:pt>
                <c:pt idx="14" formatCode="0.0">
                  <c:v>8.5023077009632004</c:v>
                </c:pt>
                <c:pt idx="15" formatCode="0.0">
                  <c:v>8.5481906583771714</c:v>
                </c:pt>
                <c:pt idx="16" formatCode="0.0">
                  <c:v>8.4489484073265775</c:v>
                </c:pt>
                <c:pt idx="17" formatCode="0.0">
                  <c:v>8.5247081280566963</c:v>
                </c:pt>
                <c:pt idx="18" formatCode="0.0">
                  <c:v>8.4192922518362963</c:v>
                </c:pt>
                <c:pt idx="19" formatCode="0.0">
                  <c:v>7.8060766971324842</c:v>
                </c:pt>
                <c:pt idx="20" formatCode="0.0">
                  <c:v>7.8955473356754835</c:v>
                </c:pt>
                <c:pt idx="21" formatCode="0.0">
                  <c:v>7.6160994289214106</c:v>
                </c:pt>
                <c:pt idx="22" formatCode="0.0">
                  <c:v>7.2791993640954802</c:v>
                </c:pt>
                <c:pt idx="23" formatCode="0.0">
                  <c:v>7.2573899306511569</c:v>
                </c:pt>
                <c:pt idx="24" formatCode="0.0">
                  <c:v>6.7768650203665084</c:v>
                </c:pt>
                <c:pt idx="25" formatCode="0.0">
                  <c:v>6.6997509532504731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C12-45DC-BB69-6D276FFA2B0C}"/>
            </c:ext>
          </c:extLst>
        </c:ser>
        <c:ser>
          <c:idx val="2"/>
          <c:order val="2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plus"/>
            <c:size val="7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cat>
            <c:numRef>
              <c:f>'GRAPH-2'!$A$6:$A$36</c:f>
              <c:numCache>
                <c:formatCode>General</c:formatCode>
                <c:ptCount val="31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</c:numCache>
            </c:numRef>
          </c:cat>
          <c:val>
            <c:numRef>
              <c:f>'GRAPH-2'!$L$6:$L$35</c:f>
              <c:numCache>
                <c:formatCode>General</c:formatCode>
                <c:ptCount val="30"/>
                <c:pt idx="5" formatCode="0.0">
                  <c:v>7.6078338759467616</c:v>
                </c:pt>
                <c:pt idx="10" formatCode="0.0">
                  <c:v>8.6104316784557415</c:v>
                </c:pt>
                <c:pt idx="15" formatCode="0.0">
                  <c:v>9.0068547744300975</c:v>
                </c:pt>
                <c:pt idx="20" formatCode="0.0">
                  <c:v>8.4920824333957565</c:v>
                </c:pt>
                <c:pt idx="21" formatCode="0.0">
                  <c:v>8.5117054167034745</c:v>
                </c:pt>
                <c:pt idx="22" formatCode="0.0">
                  <c:v>8.2095258314139077</c:v>
                </c:pt>
                <c:pt idx="23" formatCode="0.0">
                  <c:v>8.047586813699116</c:v>
                </c:pt>
                <c:pt idx="24" formatCode="0.0">
                  <c:v>7.6135959977422329</c:v>
                </c:pt>
                <c:pt idx="25" formatCode="0.0">
                  <c:v>7.7552790563633529</c:v>
                </c:pt>
                <c:pt idx="26" formatCode="0.0">
                  <c:v>7.8571155418896943</c:v>
                </c:pt>
                <c:pt idx="27" formatCode="0.0">
                  <c:v>7.9252100147579263</c:v>
                </c:pt>
                <c:pt idx="28" formatCode="0.0">
                  <c:v>7.6874850728445185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C12-45DC-BB69-6D276FFA2B0C}"/>
            </c:ext>
          </c:extLst>
        </c:ser>
        <c:ser>
          <c:idx val="3"/>
          <c:order val="3"/>
          <c:spPr>
            <a:ln w="19050" cap="rnd">
              <a:solidFill>
                <a:schemeClr val="accent4">
                  <a:alpha val="98000"/>
                </a:schemeClr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'GRAPH-2'!$M$6:$M$35</c:f>
              <c:numCache>
                <c:formatCode>General</c:formatCode>
                <c:ptCount val="30"/>
                <c:pt idx="5" formatCode="0.0">
                  <c:v>8.0616048987027877</c:v>
                </c:pt>
                <c:pt idx="10" formatCode="0.0">
                  <c:v>8.5107754346532705</c:v>
                </c:pt>
                <c:pt idx="15" formatCode="0.0">
                  <c:v>8.7619958552526711</c:v>
                </c:pt>
                <c:pt idx="20" formatCode="0.0">
                  <c:v>8.2990995485428627</c:v>
                </c:pt>
                <c:pt idx="21" formatCode="0.0">
                  <c:v>8.1948867083739358</c:v>
                </c:pt>
                <c:pt idx="22" formatCode="0.0">
                  <c:v>7.9461466090137698</c:v>
                </c:pt>
                <c:pt idx="23" formatCode="0.0">
                  <c:v>7.8873701169573476</c:v>
                </c:pt>
                <c:pt idx="24" formatCode="0.0">
                  <c:v>7.4351619503042086</c:v>
                </c:pt>
                <c:pt idx="25" formatCode="0.0">
                  <c:v>7.2809228551862466</c:v>
                </c:pt>
                <c:pt idx="26" formatCode="0.0">
                  <c:v>7.1713766888687376</c:v>
                </c:pt>
                <c:pt idx="27" formatCode="0.0">
                  <c:v>7.4461906443542309</c:v>
                </c:pt>
                <c:pt idx="28" formatCode="0.0">
                  <c:v>7.2151718369357525</c:v>
                </c:pt>
                <c:pt idx="29" formatCode="0.0">
                  <c:v>7.087775043882889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597-45E4-8B9F-148A380465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88582832"/>
        <c:axId val="1988583664"/>
      </c:lineChart>
      <c:catAx>
        <c:axId val="19885828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988583664"/>
        <c:crosses val="autoZero"/>
        <c:auto val="1"/>
        <c:lblAlgn val="ctr"/>
        <c:lblOffset val="100"/>
        <c:tickLblSkip val="5"/>
        <c:tickMarkSkip val="5"/>
        <c:noMultiLvlLbl val="0"/>
      </c:catAx>
      <c:valAx>
        <c:axId val="1988583664"/>
        <c:scaling>
          <c:orientation val="minMax"/>
          <c:min val="6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988582832"/>
        <c:crosses val="autoZero"/>
        <c:crossBetween val="midCat"/>
        <c:majorUnit val="1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'GRAPH-3'!$A$6:$A$36</c:f>
              <c:numCache>
                <c:formatCode>General</c:formatCode>
                <c:ptCount val="31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</c:numCache>
            </c:numRef>
          </c:cat>
          <c:val>
            <c:numRef>
              <c:f>'GRAPH-3'!$I$6:$I$36</c:f>
              <c:numCache>
                <c:formatCode>0.0</c:formatCode>
                <c:ptCount val="31"/>
                <c:pt idx="0">
                  <c:v>9.3807429609742954</c:v>
                </c:pt>
                <c:pt idx="1">
                  <c:v>9.78684549095812</c:v>
                </c:pt>
                <c:pt idx="2">
                  <c:v>9.5651363708174291</c:v>
                </c:pt>
                <c:pt idx="3">
                  <c:v>9.1724851921741006</c:v>
                </c:pt>
                <c:pt idx="4">
                  <c:v>9.005270755898497</c:v>
                </c:pt>
                <c:pt idx="5">
                  <c:v>9.0511006573196973</c:v>
                </c:pt>
                <c:pt idx="6">
                  <c:v>9.3259767050068199</c:v>
                </c:pt>
                <c:pt idx="7">
                  <c:v>9.1705420686071779</c:v>
                </c:pt>
                <c:pt idx="8">
                  <c:v>9.3581157314222558</c:v>
                </c:pt>
                <c:pt idx="9">
                  <c:v>9.2123052625907835</c:v>
                </c:pt>
                <c:pt idx="10">
                  <c:v>9.0639277812624979</c:v>
                </c:pt>
                <c:pt idx="11">
                  <c:v>9.0915193261532607</c:v>
                </c:pt>
                <c:pt idx="12">
                  <c:v>8.925587509394882</c:v>
                </c:pt>
                <c:pt idx="13">
                  <c:v>8.9280767471600164</c:v>
                </c:pt>
                <c:pt idx="14">
                  <c:v>8.8447007223909928</c:v>
                </c:pt>
                <c:pt idx="15">
                  <c:v>8.7874191459479576</c:v>
                </c:pt>
                <c:pt idx="16">
                  <c:v>8.5659258467846069</c:v>
                </c:pt>
                <c:pt idx="17">
                  <c:v>8.3605606837268844</c:v>
                </c:pt>
                <c:pt idx="18">
                  <c:v>8.2024774838630297</c:v>
                </c:pt>
                <c:pt idx="19">
                  <c:v>7.8149825306929612</c:v>
                </c:pt>
                <c:pt idx="20">
                  <c:v>7.8649650249715437</c:v>
                </c:pt>
                <c:pt idx="21">
                  <c:v>7.4411405469215772</c:v>
                </c:pt>
                <c:pt idx="22">
                  <c:v>7.4308919192073288</c:v>
                </c:pt>
                <c:pt idx="23">
                  <c:v>7.4091662643150942</c:v>
                </c:pt>
                <c:pt idx="24">
                  <c:v>6.8745928180462927</c:v>
                </c:pt>
                <c:pt idx="25">
                  <c:v>6.8899963374206328</c:v>
                </c:pt>
                <c:pt idx="26">
                  <c:v>6.9070036776406001</c:v>
                </c:pt>
                <c:pt idx="27">
                  <c:v>6.9405868806576363</c:v>
                </c:pt>
                <c:pt idx="28">
                  <c:v>6.6364623158205545</c:v>
                </c:pt>
                <c:pt idx="29">
                  <c:v>6.5096084875144333</c:v>
                </c:pt>
                <c:pt idx="30">
                  <c:v>5.8810161711971825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DF9-4823-A66C-2F65CE96BD3E}"/>
            </c:ext>
          </c:extLst>
        </c:ser>
        <c:ser>
          <c:idx val="1"/>
          <c:order val="1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x"/>
            <c:size val="5"/>
            <c:spPr>
              <a:noFill/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'GRAPH-3'!$A$6:$A$36</c:f>
              <c:numCache>
                <c:formatCode>General</c:formatCode>
                <c:ptCount val="31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</c:numCache>
            </c:numRef>
          </c:cat>
          <c:val>
            <c:numRef>
              <c:f>'GRAPH-3'!$J$6:$J$36</c:f>
              <c:numCache>
                <c:formatCode>General</c:formatCode>
                <c:ptCount val="31"/>
                <c:pt idx="5" formatCode="0.0">
                  <c:v>10.957060015876927</c:v>
                </c:pt>
                <c:pt idx="10" formatCode="0.0">
                  <c:v>11.088086509297945</c:v>
                </c:pt>
                <c:pt idx="15" formatCode="0.0">
                  <c:v>11.13924572003029</c:v>
                </c:pt>
                <c:pt idx="20" formatCode="0.0">
                  <c:v>10.449502661120828</c:v>
                </c:pt>
                <c:pt idx="21" formatCode="0.0">
                  <c:v>10.347453685272678</c:v>
                </c:pt>
                <c:pt idx="22" formatCode="0.0">
                  <c:v>10.042472671005754</c:v>
                </c:pt>
                <c:pt idx="23" formatCode="0.0">
                  <c:v>9.9319563301661642</c:v>
                </c:pt>
                <c:pt idx="24" formatCode="0.0">
                  <c:v>9.5159503773222518</c:v>
                </c:pt>
                <c:pt idx="25" formatCode="0.0">
                  <c:v>9.2935970305018305</c:v>
                </c:pt>
                <c:pt idx="26" formatCode="0.0">
                  <c:v>9.1442703511249412</c:v>
                </c:pt>
                <c:pt idx="27" formatCode="0.0">
                  <c:v>9.47974415663756</c:v>
                </c:pt>
                <c:pt idx="28" formatCode="0.0">
                  <c:v>9.1761246877836165</c:v>
                </c:pt>
                <c:pt idx="29" formatCode="0.0">
                  <c:v>9.0344163789701781</c:v>
                </c:pt>
                <c:pt idx="30" formatCode="0.0">
                  <c:v>8.2030931095219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DF9-4823-A66C-2F65CE96BD3E}"/>
            </c:ext>
          </c:extLst>
        </c:ser>
        <c:ser>
          <c:idx val="2"/>
          <c:order val="2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plus"/>
            <c:size val="10"/>
            <c:spPr>
              <a:solidFill>
                <a:schemeClr val="bg1"/>
              </a:solidFill>
              <a:ln w="9525">
                <a:solidFill>
                  <a:srgbClr val="FF0000"/>
                </a:solidFill>
              </a:ln>
              <a:effectLst/>
            </c:spPr>
          </c:marker>
          <c:val>
            <c:numRef>
              <c:f>'GRAPH-3'!$K$6:$K$34</c:f>
              <c:numCache>
                <c:formatCode>General</c:formatCode>
                <c:ptCount val="29"/>
                <c:pt idx="5" formatCode="0.0">
                  <c:v>10.507346874413386</c:v>
                </c:pt>
                <c:pt idx="10" formatCode="0.0">
                  <c:v>11.479342717698486</c:v>
                </c:pt>
                <c:pt idx="15" formatCode="0.0">
                  <c:v>11.780290625939742</c:v>
                </c:pt>
                <c:pt idx="20" formatCode="0.0">
                  <c:v>11.413887228986427</c:v>
                </c:pt>
                <c:pt idx="21" formatCode="0.0">
                  <c:v>11.609799149769806</c:v>
                </c:pt>
                <c:pt idx="22" formatCode="0.0">
                  <c:v>11.378493856064141</c:v>
                </c:pt>
                <c:pt idx="23" formatCode="0.0">
                  <c:v>11.102845405240281</c:v>
                </c:pt>
                <c:pt idx="24" formatCode="0.0">
                  <c:v>10.768479152401328</c:v>
                </c:pt>
                <c:pt idx="25" formatCode="0.0">
                  <c:v>11.002459497638036</c:v>
                </c:pt>
                <c:pt idx="26" formatCode="0.0">
                  <c:v>11.139438551842032</c:v>
                </c:pt>
                <c:pt idx="27" formatCode="0.0">
                  <c:v>11.216376103707058</c:v>
                </c:pt>
                <c:pt idx="28" formatCode="0.0">
                  <c:v>11.464055409601148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DF9-4823-A66C-2F65CE96BD3E}"/>
            </c:ext>
          </c:extLst>
        </c:ser>
        <c:ser>
          <c:idx val="3"/>
          <c:order val="3"/>
          <c:spPr>
            <a:ln w="158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val>
            <c:numRef>
              <c:f>'GRAPH-3'!$K$6:$K$34</c:f>
              <c:numCache>
                <c:formatCode>General</c:formatCode>
                <c:ptCount val="29"/>
                <c:pt idx="5" formatCode="0.0">
                  <c:v>10.507346874413386</c:v>
                </c:pt>
                <c:pt idx="10" formatCode="0.0">
                  <c:v>11.479342717698486</c:v>
                </c:pt>
                <c:pt idx="15" formatCode="0.0">
                  <c:v>11.780290625939742</c:v>
                </c:pt>
                <c:pt idx="20" formatCode="0.0">
                  <c:v>11.413887228986427</c:v>
                </c:pt>
                <c:pt idx="21" formatCode="0.0">
                  <c:v>11.609799149769806</c:v>
                </c:pt>
                <c:pt idx="22" formatCode="0.0">
                  <c:v>11.378493856064141</c:v>
                </c:pt>
                <c:pt idx="23" formatCode="0.0">
                  <c:v>11.102845405240281</c:v>
                </c:pt>
                <c:pt idx="24" formatCode="0.0">
                  <c:v>10.768479152401328</c:v>
                </c:pt>
                <c:pt idx="25" formatCode="0.0">
                  <c:v>11.002459497638036</c:v>
                </c:pt>
                <c:pt idx="26" formatCode="0.0">
                  <c:v>11.139438551842032</c:v>
                </c:pt>
                <c:pt idx="27" formatCode="0.0">
                  <c:v>11.216376103707058</c:v>
                </c:pt>
                <c:pt idx="28" formatCode="0.0">
                  <c:v>11.464055409601148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0DF9-4823-A66C-2F65CE96BD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5761199"/>
        <c:axId val="1625775343"/>
      </c:lineChart>
      <c:catAx>
        <c:axId val="162576119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625775343"/>
        <c:crosses val="autoZero"/>
        <c:auto val="0"/>
        <c:lblAlgn val="ctr"/>
        <c:lblOffset val="100"/>
        <c:tickLblSkip val="5"/>
        <c:tickMarkSkip val="5"/>
        <c:noMultiLvlLbl val="0"/>
      </c:catAx>
      <c:valAx>
        <c:axId val="1625775343"/>
        <c:scaling>
          <c:orientation val="minMax"/>
          <c:max val="12"/>
          <c:min val="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625761199"/>
        <c:crosses val="autoZero"/>
        <c:crossBetween val="midCat"/>
        <c:majorUnit val="1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  <c:userShapes r:id="rId3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 b="1">
                <a:solidFill>
                  <a:schemeClr val="accent1">
                    <a:lumMod val="75000"/>
                  </a:schemeClr>
                </a:solidFill>
              </a:rPr>
              <a:t>France</a:t>
            </a:r>
            <a:r>
              <a:rPr lang="fr-FR" b="1" baseline="0">
                <a:solidFill>
                  <a:schemeClr val="accent1">
                    <a:lumMod val="75000"/>
                  </a:schemeClr>
                </a:solidFill>
              </a:rPr>
              <a:t> : PIB/hab, émissions &amp; empreinte/hab</a:t>
            </a:r>
            <a:endParaRPr lang="fr-FR" b="1">
              <a:solidFill>
                <a:schemeClr val="accent1">
                  <a:lumMod val="75000"/>
                </a:schemeClr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1101181102362205"/>
          <c:y val="0.17634259259259263"/>
          <c:w val="0.83309930008748911"/>
          <c:h val="0.72088764946048411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'GRAPH-3'!$A$11:$A$36</c:f>
              <c:numCache>
                <c:formatCode>General</c:formatCode>
                <c:ptCount val="26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</c:numCache>
            </c:numRef>
          </c:cat>
          <c:val>
            <c:numRef>
              <c:f>'GRAPH-3'!$M$11:$M$36</c:f>
              <c:numCache>
                <c:formatCode>0.0%</c:formatCode>
                <c:ptCount val="26"/>
                <c:pt idx="0">
                  <c:v>0</c:v>
                </c:pt>
                <c:pt idx="1">
                  <c:v>1.0455971596951663E-2</c:v>
                </c:pt>
                <c:pt idx="2">
                  <c:v>3.0358565811984262E-2</c:v>
                </c:pt>
                <c:pt idx="3">
                  <c:v>6.3251072261436558E-2</c:v>
                </c:pt>
                <c:pt idx="4">
                  <c:v>9.4755885814102658E-2</c:v>
                </c:pt>
                <c:pt idx="5">
                  <c:v>0.13204352003901332</c:v>
                </c:pt>
                <c:pt idx="6">
                  <c:v>0.14732549424000041</c:v>
                </c:pt>
                <c:pt idx="7">
                  <c:v>0.15221808795803859</c:v>
                </c:pt>
                <c:pt idx="8">
                  <c:v>0.15306160174040362</c:v>
                </c:pt>
                <c:pt idx="9">
                  <c:v>0.17697093707063138</c:v>
                </c:pt>
                <c:pt idx="10">
                  <c:v>0.18707477477962819</c:v>
                </c:pt>
                <c:pt idx="11">
                  <c:v>0.20846302858271293</c:v>
                </c:pt>
                <c:pt idx="12">
                  <c:v>0.23055687613350329</c:v>
                </c:pt>
                <c:pt idx="13">
                  <c:v>0.22695174770209015</c:v>
                </c:pt>
                <c:pt idx="14">
                  <c:v>0.18533921822373811</c:v>
                </c:pt>
                <c:pt idx="15">
                  <c:v>0.20054025621771321</c:v>
                </c:pt>
                <c:pt idx="16">
                  <c:v>0.22021402335602946</c:v>
                </c:pt>
                <c:pt idx="17">
                  <c:v>0.21885526607679062</c:v>
                </c:pt>
                <c:pt idx="18">
                  <c:v>0.21983097946340502</c:v>
                </c:pt>
                <c:pt idx="19">
                  <c:v>0.22095234387559692</c:v>
                </c:pt>
                <c:pt idx="20">
                  <c:v>0.22912081522061567</c:v>
                </c:pt>
                <c:pt idx="21">
                  <c:v>0.23922388480968282</c:v>
                </c:pt>
                <c:pt idx="22">
                  <c:v>0.26435747056392378</c:v>
                </c:pt>
                <c:pt idx="23">
                  <c:v>0.28375714199555202</c:v>
                </c:pt>
                <c:pt idx="24">
                  <c:v>0.3076954697337364</c:v>
                </c:pt>
                <c:pt idx="25">
                  <c:v>0.1994336320696295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439-4A04-8A19-5A345C57459B}"/>
            </c:ext>
          </c:extLst>
        </c:ser>
        <c:ser>
          <c:idx val="1"/>
          <c:order val="1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'GRAPH-3'!$A$11:$A$36</c:f>
              <c:numCache>
                <c:formatCode>General</c:formatCode>
                <c:ptCount val="26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</c:numCache>
            </c:numRef>
          </c:cat>
          <c:val>
            <c:numRef>
              <c:f>'GRAPH-3'!$N$11:$N$36</c:f>
              <c:numCache>
                <c:formatCode>0.0%</c:formatCode>
                <c:ptCount val="26"/>
                <c:pt idx="0">
                  <c:v>0</c:v>
                </c:pt>
                <c:pt idx="1">
                  <c:v>3.0369350435278664E-2</c:v>
                </c:pt>
                <c:pt idx="2">
                  <c:v>1.3196341064982686E-2</c:v>
                </c:pt>
                <c:pt idx="3">
                  <c:v>3.392019222040954E-2</c:v>
                </c:pt>
                <c:pt idx="4">
                  <c:v>1.7810497460407637E-2</c:v>
                </c:pt>
                <c:pt idx="5">
                  <c:v>1.417189403636554E-3</c:v>
                </c:pt>
                <c:pt idx="6">
                  <c:v>4.4656081468805731E-3</c:v>
                </c:pt>
                <c:pt idx="7">
                  <c:v>-1.3867169604760865E-2</c:v>
                </c:pt>
                <c:pt idx="8">
                  <c:v>-1.3592149155936095E-2</c:v>
                </c:pt>
                <c:pt idx="9">
                  <c:v>-2.280384924918355E-2</c:v>
                </c:pt>
                <c:pt idx="10">
                  <c:v>-2.9132535517489622E-2</c:v>
                </c:pt>
                <c:pt idx="11">
                  <c:v>-5.3603957010767034E-2</c:v>
                </c:pt>
                <c:pt idx="12">
                  <c:v>-7.629348073091724E-2</c:v>
                </c:pt>
                <c:pt idx="13">
                  <c:v>-9.3759113458801169E-2</c:v>
                </c:pt>
                <c:pt idx="14">
                  <c:v>-0.13657102858833836</c:v>
                </c:pt>
                <c:pt idx="15">
                  <c:v>-0.13104877265826409</c:v>
                </c:pt>
                <c:pt idx="16">
                  <c:v>-0.17787451176958602</c:v>
                </c:pt>
                <c:pt idx="17">
                  <c:v>-0.17900681911012584</c:v>
                </c:pt>
                <c:pt idx="18">
                  <c:v>-0.18140715203258262</c:v>
                </c:pt>
                <c:pt idx="19">
                  <c:v>-0.24046885806238882</c:v>
                </c:pt>
                <c:pt idx="20">
                  <c:v>-0.23876701869969397</c:v>
                </c:pt>
                <c:pt idx="21">
                  <c:v>-0.23688798311453407</c:v>
                </c:pt>
                <c:pt idx="22">
                  <c:v>-0.23317758320975823</c:v>
                </c:pt>
                <c:pt idx="23">
                  <c:v>-0.26677842098092297</c:v>
                </c:pt>
                <c:pt idx="24">
                  <c:v>-0.28079371404956577</c:v>
                </c:pt>
                <c:pt idx="25">
                  <c:v>-0.35024298216801319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439-4A04-8A19-5A345C57459B}"/>
            </c:ext>
          </c:extLst>
        </c:ser>
        <c:ser>
          <c:idx val="2"/>
          <c:order val="2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x"/>
            <c:size val="5"/>
            <c:spPr>
              <a:noFill/>
              <a:ln w="9525">
                <a:solidFill>
                  <a:schemeClr val="accent3"/>
                </a:solidFill>
              </a:ln>
              <a:effectLst/>
            </c:spPr>
          </c:marker>
          <c:cat>
            <c:numRef>
              <c:f>'GRAPH-3'!$A$11:$A$36</c:f>
              <c:numCache>
                <c:formatCode>General</c:formatCode>
                <c:ptCount val="26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</c:numCache>
            </c:numRef>
          </c:cat>
          <c:val>
            <c:numRef>
              <c:f>'GRAPH-3'!$O$11:$O$36</c:f>
              <c:numCache>
                <c:formatCode>General</c:formatCode>
                <c:ptCount val="26"/>
                <c:pt idx="0" formatCode="0.0%">
                  <c:v>0</c:v>
                </c:pt>
                <c:pt idx="5" formatCode="0.0%">
                  <c:v>1.1958179770044097E-2</c:v>
                </c:pt>
                <c:pt idx="10" formatCode="0.0%">
                  <c:v>1.6627243429293559E-2</c:v>
                </c:pt>
                <c:pt idx="15" formatCode="0.0%">
                  <c:v>-4.6322403456825145E-2</c:v>
                </c:pt>
                <c:pt idx="16" formatCode="0.0%">
                  <c:v>-5.5635939724791306E-2</c:v>
                </c:pt>
                <c:pt idx="17" formatCode="0.0%">
                  <c:v>-8.3470141036548373E-2</c:v>
                </c:pt>
                <c:pt idx="18" formatCode="0.0%">
                  <c:v>-9.3556454397929145E-2</c:v>
                </c:pt>
                <c:pt idx="19" formatCode="0.0%">
                  <c:v>-0.13152338642541772</c:v>
                </c:pt>
                <c:pt idx="20" formatCode="0.0%">
                  <c:v>-0.15181654412449286</c:v>
                </c:pt>
                <c:pt idx="21" formatCode="0.0%">
                  <c:v>-0.16544489690895448</c:v>
                </c:pt>
                <c:pt idx="22" formatCode="0.0%">
                  <c:v>-0.13482776010158892</c:v>
                </c:pt>
                <c:pt idx="23" formatCode="0.0%">
                  <c:v>-0.16253769948441565</c:v>
                </c:pt>
                <c:pt idx="24" formatCode="0.0%">
                  <c:v>-0.17547075895548736</c:v>
                </c:pt>
                <c:pt idx="25" formatCode="0.0%">
                  <c:v>-0.25134177437784333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439-4A04-8A19-5A345C5745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326623"/>
        <c:axId val="11318303"/>
      </c:lineChart>
      <c:catAx>
        <c:axId val="1132662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1318303"/>
        <c:crosses val="autoZero"/>
        <c:auto val="1"/>
        <c:lblAlgn val="ctr"/>
        <c:lblOffset val="100"/>
        <c:tickLblSkip val="5"/>
        <c:tickMarkSkip val="5"/>
        <c:noMultiLvlLbl val="0"/>
      </c:catAx>
      <c:valAx>
        <c:axId val="113183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1326623"/>
        <c:crosses val="autoZero"/>
        <c:crossBetween val="midCat"/>
        <c:majorUnit val="0.2"/>
      </c:valAx>
      <c:spPr>
        <a:solidFill>
          <a:schemeClr val="bg1"/>
        </a:solid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36195</xdr:colOff>
      <xdr:row>36</xdr:row>
      <xdr:rowOff>72390</xdr:rowOff>
    </xdr:from>
    <xdr:to>
      <xdr:col>19</xdr:col>
      <xdr:colOff>579120</xdr:colOff>
      <xdr:row>51</xdr:row>
      <xdr:rowOff>27940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CEFC7078-C28C-4733-992C-CD842B9CBFB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14</xdr:col>
      <xdr:colOff>38100</xdr:colOff>
      <xdr:row>37</xdr:row>
      <xdr:rowOff>114300</xdr:rowOff>
    </xdr:from>
    <xdr:ext cx="964303" cy="233205"/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E266B404-11FC-48AD-A90C-49CF35E1352C}"/>
            </a:ext>
          </a:extLst>
        </xdr:cNvPr>
        <xdr:cNvSpPr txBox="1"/>
      </xdr:nvSpPr>
      <xdr:spPr>
        <a:xfrm>
          <a:off x="6896100" y="7188200"/>
          <a:ext cx="964303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fr-FR" sz="900" b="1"/>
            <a:t>Variation</a:t>
          </a:r>
          <a:r>
            <a:rPr lang="fr-FR" sz="900" b="1" baseline="0"/>
            <a:t> / 1990</a:t>
          </a:r>
          <a:endParaRPr lang="fr-FR" sz="900" b="1"/>
        </a:p>
      </xdr:txBody>
    </xdr:sp>
    <xdr:clientData/>
  </xdr:oneCellAnchor>
  <xdr:twoCellAnchor>
    <xdr:from>
      <xdr:col>19</xdr:col>
      <xdr:colOff>784860</xdr:colOff>
      <xdr:row>36</xdr:row>
      <xdr:rowOff>41910</xdr:rowOff>
    </xdr:from>
    <xdr:to>
      <xdr:col>25</xdr:col>
      <xdr:colOff>601980</xdr:colOff>
      <xdr:row>51</xdr:row>
      <xdr:rowOff>26670</xdr:rowOff>
    </xdr:to>
    <xdr:graphicFrame macro="">
      <xdr:nvGraphicFramePr>
        <xdr:cNvPr id="4" name="Graphique 3">
          <a:extLst>
            <a:ext uri="{FF2B5EF4-FFF2-40B4-BE49-F238E27FC236}">
              <a16:creationId xmlns:a16="http://schemas.microsoft.com/office/drawing/2014/main" id="{C07B64B5-712E-41C6-BCB6-17F4AB46554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0.10903</cdr:x>
      <cdr:y>0.01389</cdr:y>
    </cdr:from>
    <cdr:to>
      <cdr:x>0.76597</cdr:x>
      <cdr:y>0.1088</cdr:y>
    </cdr:to>
    <cdr:sp macro="" textlink="">
      <cdr:nvSpPr>
        <cdr:cNvPr id="2" name="ZoneTexte 1">
          <a:extLst xmlns:a="http://schemas.openxmlformats.org/drawingml/2006/main">
            <a:ext uri="{FF2B5EF4-FFF2-40B4-BE49-F238E27FC236}">
              <a16:creationId xmlns:a16="http://schemas.microsoft.com/office/drawing/2014/main" id="{BCFC2422-9835-40E4-8D00-EF5F64F6DD57}"/>
            </a:ext>
          </a:extLst>
        </cdr:cNvPr>
        <cdr:cNvSpPr txBox="1"/>
      </cdr:nvSpPr>
      <cdr:spPr>
        <a:xfrm xmlns:a="http://schemas.openxmlformats.org/drawingml/2006/main">
          <a:off x="498475" y="38100"/>
          <a:ext cx="3003550" cy="260350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r-FR" sz="1400" b="1">
              <a:solidFill>
                <a:schemeClr val="accent1">
                  <a:lumMod val="75000"/>
                </a:schemeClr>
              </a:solidFill>
            </a:rPr>
            <a:t>France</a:t>
          </a:r>
          <a:r>
            <a:rPr lang="fr-FR" sz="1400" b="1" baseline="0">
              <a:solidFill>
                <a:schemeClr val="accent1">
                  <a:lumMod val="75000"/>
                </a:schemeClr>
              </a:solidFill>
            </a:rPr>
            <a:t> : PIB, émissions &amp; empreinte CO</a:t>
          </a:r>
          <a:r>
            <a:rPr lang="fr-FR" sz="1400" b="1" baseline="-25000">
              <a:solidFill>
                <a:schemeClr val="accent1">
                  <a:lumMod val="75000"/>
                </a:schemeClr>
              </a:solidFill>
            </a:rPr>
            <a:t>2</a:t>
          </a:r>
          <a:r>
            <a:rPr lang="fr-FR" sz="1400" b="1" baseline="0">
              <a:solidFill>
                <a:schemeClr val="accent1">
                  <a:lumMod val="75000"/>
                </a:schemeClr>
              </a:solidFill>
            </a:rPr>
            <a:t> par habitant</a:t>
          </a:r>
        </a:p>
      </cdr:txBody>
    </cdr:sp>
  </cdr:relSizeAnchor>
  <cdr:relSizeAnchor xmlns:cdr="http://schemas.openxmlformats.org/drawingml/2006/chartDrawing">
    <cdr:from>
      <cdr:x>0.39722</cdr:x>
      <cdr:y>0.07639</cdr:y>
    </cdr:from>
    <cdr:to>
      <cdr:x>0.79792</cdr:x>
      <cdr:y>0.15972</cdr:y>
    </cdr:to>
    <cdr:sp macro="" textlink="">
      <cdr:nvSpPr>
        <cdr:cNvPr id="3" name="ZoneTexte 2">
          <a:extLst xmlns:a="http://schemas.openxmlformats.org/drawingml/2006/main">
            <a:ext uri="{FF2B5EF4-FFF2-40B4-BE49-F238E27FC236}">
              <a16:creationId xmlns:a16="http://schemas.microsoft.com/office/drawing/2014/main" id="{EBF1CF43-BF63-443A-B664-A1E91495C93D}"/>
            </a:ext>
          </a:extLst>
        </cdr:cNvPr>
        <cdr:cNvSpPr txBox="1"/>
      </cdr:nvSpPr>
      <cdr:spPr>
        <a:xfrm xmlns:a="http://schemas.openxmlformats.org/drawingml/2006/main">
          <a:off x="1816099" y="209550"/>
          <a:ext cx="1831975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fr-FR" sz="1000" b="1">
              <a:solidFill>
                <a:schemeClr val="accent1">
                  <a:lumMod val="75000"/>
                </a:schemeClr>
              </a:solidFill>
            </a:rPr>
            <a:t>(CO</a:t>
          </a:r>
          <a:r>
            <a:rPr lang="fr-FR" sz="1000" b="1" baseline="-25000">
              <a:solidFill>
                <a:schemeClr val="accent1">
                  <a:lumMod val="75000"/>
                </a:schemeClr>
              </a:solidFill>
            </a:rPr>
            <a:t>2</a:t>
          </a:r>
          <a:r>
            <a:rPr lang="fr-FR" sz="1000" b="1">
              <a:solidFill>
                <a:schemeClr val="accent1">
                  <a:lumMod val="75000"/>
                </a:schemeClr>
              </a:solidFill>
            </a:rPr>
            <a:t> hors usages des terre)</a:t>
          </a:r>
        </a:p>
      </cdr:txBody>
    </cdr:sp>
  </cdr:relSizeAnchor>
  <cdr:relSizeAnchor xmlns:cdr="http://schemas.openxmlformats.org/drawingml/2006/chartDrawing">
    <cdr:from>
      <cdr:x>0.51905</cdr:x>
      <cdr:y>0.19228</cdr:y>
    </cdr:from>
    <cdr:to>
      <cdr:x>0.67019</cdr:x>
      <cdr:y>0.26533</cdr:y>
    </cdr:to>
    <cdr:sp macro="" textlink="">
      <cdr:nvSpPr>
        <cdr:cNvPr id="4" name="ZoneTexte 3">
          <a:extLst xmlns:a="http://schemas.openxmlformats.org/drawingml/2006/main">
            <a:ext uri="{FF2B5EF4-FFF2-40B4-BE49-F238E27FC236}">
              <a16:creationId xmlns:a16="http://schemas.microsoft.com/office/drawing/2014/main" id="{AF56409B-ECC8-4B94-9454-C189E1BDAA5D}"/>
            </a:ext>
          </a:extLst>
        </cdr:cNvPr>
        <cdr:cNvSpPr txBox="1"/>
      </cdr:nvSpPr>
      <cdr:spPr>
        <a:xfrm xmlns:a="http://schemas.openxmlformats.org/drawingml/2006/main">
          <a:off x="2338470" y="521842"/>
          <a:ext cx="680955" cy="198248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fr-FR" sz="1100" b="1">
              <a:solidFill>
                <a:schemeClr val="accent1">
                  <a:lumMod val="75000"/>
                </a:schemeClr>
              </a:solidFill>
            </a:rPr>
            <a:t>PIB/Hab</a:t>
          </a:r>
        </a:p>
      </cdr:txBody>
    </cdr:sp>
  </cdr:relSizeAnchor>
  <cdr:relSizeAnchor xmlns:cdr="http://schemas.openxmlformats.org/drawingml/2006/chartDrawing">
    <cdr:from>
      <cdr:x>0.71597</cdr:x>
      <cdr:y>0.55556</cdr:y>
    </cdr:from>
    <cdr:to>
      <cdr:x>0.91458</cdr:x>
      <cdr:y>0.63889</cdr:y>
    </cdr:to>
    <cdr:sp macro="" textlink="">
      <cdr:nvSpPr>
        <cdr:cNvPr id="5" name="ZoneTexte 4">
          <a:extLst xmlns:a="http://schemas.openxmlformats.org/drawingml/2006/main">
            <a:ext uri="{FF2B5EF4-FFF2-40B4-BE49-F238E27FC236}">
              <a16:creationId xmlns:a16="http://schemas.microsoft.com/office/drawing/2014/main" id="{1137F43A-1EFF-4B50-9A09-70554D12A60D}"/>
            </a:ext>
          </a:extLst>
        </cdr:cNvPr>
        <cdr:cNvSpPr txBox="1"/>
      </cdr:nvSpPr>
      <cdr:spPr>
        <a:xfrm xmlns:a="http://schemas.openxmlformats.org/drawingml/2006/main">
          <a:off x="3273425" y="1524000"/>
          <a:ext cx="908050" cy="228600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r-FR" sz="1100" b="1">
              <a:solidFill>
                <a:srgbClr val="00B050"/>
              </a:solidFill>
            </a:rPr>
            <a:t>Empreinte</a:t>
          </a:r>
          <a:r>
            <a:rPr lang="fr-FR" sz="1100" b="1" baseline="0">
              <a:solidFill>
                <a:srgbClr val="00B050"/>
              </a:solidFill>
            </a:rPr>
            <a:t>/Hab</a:t>
          </a:r>
          <a:endParaRPr lang="fr-FR" sz="1100" b="1" baseline="-25000">
            <a:solidFill>
              <a:srgbClr val="00B050"/>
            </a:solidFill>
          </a:endParaRPr>
        </a:p>
      </cdr:txBody>
    </cdr:sp>
  </cdr:relSizeAnchor>
  <cdr:relSizeAnchor xmlns:cdr="http://schemas.openxmlformats.org/drawingml/2006/chartDrawing">
    <cdr:from>
      <cdr:x>0.41597</cdr:x>
      <cdr:y>0.61343</cdr:y>
    </cdr:from>
    <cdr:to>
      <cdr:x>0.58681</cdr:x>
      <cdr:y>0.69676</cdr:y>
    </cdr:to>
    <cdr:sp macro="" textlink="">
      <cdr:nvSpPr>
        <cdr:cNvPr id="6" name="ZoneTexte 5">
          <a:extLst xmlns:a="http://schemas.openxmlformats.org/drawingml/2006/main">
            <a:ext uri="{FF2B5EF4-FFF2-40B4-BE49-F238E27FC236}">
              <a16:creationId xmlns:a16="http://schemas.microsoft.com/office/drawing/2014/main" id="{CA6AAF8F-4ABF-4962-867C-8D6A073B905D}"/>
            </a:ext>
          </a:extLst>
        </cdr:cNvPr>
        <cdr:cNvSpPr txBox="1"/>
      </cdr:nvSpPr>
      <cdr:spPr>
        <a:xfrm xmlns:a="http://schemas.openxmlformats.org/drawingml/2006/main">
          <a:off x="1901825" y="1682750"/>
          <a:ext cx="781050" cy="228600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r-FR" sz="1100" b="1">
              <a:solidFill>
                <a:srgbClr val="FF0000"/>
              </a:solidFill>
            </a:rPr>
            <a:t>Emissions/Hab</a:t>
          </a:r>
        </a:p>
      </cdr:txBody>
    </cdr:sp>
  </cdr:relSizeAnchor>
  <cdr:relSizeAnchor xmlns:cdr="http://schemas.openxmlformats.org/drawingml/2006/chartDrawing">
    <cdr:from>
      <cdr:x>0.09097</cdr:x>
      <cdr:y>0.74306</cdr:y>
    </cdr:from>
    <cdr:to>
      <cdr:x>0.51597</cdr:x>
      <cdr:y>0.8912</cdr:y>
    </cdr:to>
    <cdr:sp macro="" textlink="">
      <cdr:nvSpPr>
        <cdr:cNvPr id="7" name="ZoneTexte 6">
          <a:extLst xmlns:a="http://schemas.openxmlformats.org/drawingml/2006/main">
            <a:ext uri="{FF2B5EF4-FFF2-40B4-BE49-F238E27FC236}">
              <a16:creationId xmlns:a16="http://schemas.microsoft.com/office/drawing/2014/main" id="{74E6B18D-F6A6-4F16-BC80-43D89B35A601}"/>
            </a:ext>
          </a:extLst>
        </cdr:cNvPr>
        <cdr:cNvSpPr txBox="1"/>
      </cdr:nvSpPr>
      <cdr:spPr>
        <a:xfrm xmlns:a="http://schemas.openxmlformats.org/drawingml/2006/main">
          <a:off x="415925" y="2038350"/>
          <a:ext cx="1943100" cy="406400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  <a:ln xmlns:a="http://schemas.openxmlformats.org/drawingml/2006/main" w="3175">
          <a:solidFill>
            <a:schemeClr val="tx1"/>
          </a:solidFill>
        </a:ln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r-FR" sz="900" b="1"/>
            <a:t>Source des données :</a:t>
          </a:r>
        </a:p>
        <a:p xmlns:a="http://schemas.openxmlformats.org/drawingml/2006/main">
          <a:r>
            <a:rPr lang="fr-FR" sz="900" b="1"/>
            <a:t>Insee, CITEPA &amp;</a:t>
          </a:r>
          <a:r>
            <a:rPr lang="fr-FR" sz="900" b="1" baseline="0"/>
            <a:t> Global Carbon Budget</a:t>
          </a:r>
          <a:endParaRPr lang="fr-FR" sz="900" b="1"/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</cdr:x>
      <cdr:y>0.12083</cdr:y>
    </cdr:from>
    <cdr:to>
      <cdr:x>0.23167</cdr:x>
      <cdr:y>0.20139</cdr:y>
    </cdr:to>
    <cdr:sp macro="" textlink="">
      <cdr:nvSpPr>
        <cdr:cNvPr id="2" name="ZoneTexte 1">
          <a:extLst xmlns:a="http://schemas.openxmlformats.org/drawingml/2006/main">
            <a:ext uri="{FF2B5EF4-FFF2-40B4-BE49-F238E27FC236}">
              <a16:creationId xmlns:a16="http://schemas.microsoft.com/office/drawing/2014/main" id="{763F2178-87C6-4CBE-9827-0E7D7E121745}"/>
            </a:ext>
          </a:extLst>
        </cdr:cNvPr>
        <cdr:cNvSpPr txBox="1"/>
      </cdr:nvSpPr>
      <cdr:spPr>
        <a:xfrm xmlns:a="http://schemas.openxmlformats.org/drawingml/2006/main">
          <a:off x="0" y="331470"/>
          <a:ext cx="1059180" cy="2209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r-FR" sz="900" b="1"/>
            <a:t>Varation / 1990</a:t>
          </a:r>
          <a:r>
            <a:rPr lang="fr-FR" sz="1000" b="1"/>
            <a:t>)</a:t>
          </a: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66675</xdr:colOff>
      <xdr:row>37</xdr:row>
      <xdr:rowOff>66675</xdr:rowOff>
    </xdr:from>
    <xdr:to>
      <xdr:col>14</xdr:col>
      <xdr:colOff>66675</xdr:colOff>
      <xdr:row>51</xdr:row>
      <xdr:rowOff>155575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F9EFD7CE-B796-4FFB-B782-8976CED83BF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0.38819</cdr:x>
      <cdr:y>0.3669</cdr:y>
    </cdr:from>
    <cdr:to>
      <cdr:x>0.52986</cdr:x>
      <cdr:y>0.42477</cdr:y>
    </cdr:to>
    <cdr:cxnSp macro="">
      <cdr:nvCxnSpPr>
        <cdr:cNvPr id="3" name="Connecteur droit 2">
          <a:extLst xmlns:a="http://schemas.openxmlformats.org/drawingml/2006/main">
            <a:ext uri="{FF2B5EF4-FFF2-40B4-BE49-F238E27FC236}">
              <a16:creationId xmlns:a16="http://schemas.microsoft.com/office/drawing/2014/main" id="{32B795D0-628B-4955-93F8-EB2FBEB5EA3D}"/>
            </a:ext>
          </a:extLst>
        </cdr:cNvPr>
        <cdr:cNvCxnSpPr/>
      </cdr:nvCxnSpPr>
      <cdr:spPr>
        <a:xfrm xmlns:a="http://schemas.openxmlformats.org/drawingml/2006/main" flipV="1">
          <a:off x="1774825" y="1006475"/>
          <a:ext cx="647700" cy="158750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rgbClr val="FF0000"/>
          </a:solidFill>
          <a:prstDash val="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0.53819</cdr:x>
      <cdr:y>0.36458</cdr:y>
    </cdr:from>
    <cdr:to>
      <cdr:x>0.68264</cdr:x>
      <cdr:y>0.45023</cdr:y>
    </cdr:to>
    <cdr:cxnSp macro="">
      <cdr:nvCxnSpPr>
        <cdr:cNvPr id="5" name="Connecteur droit 4">
          <a:extLst xmlns:a="http://schemas.openxmlformats.org/drawingml/2006/main">
            <a:ext uri="{FF2B5EF4-FFF2-40B4-BE49-F238E27FC236}">
              <a16:creationId xmlns:a16="http://schemas.microsoft.com/office/drawing/2014/main" id="{FC1A24FF-44A9-4707-B04C-28D1ABC39C27}"/>
            </a:ext>
          </a:extLst>
        </cdr:cNvPr>
        <cdr:cNvCxnSpPr/>
      </cdr:nvCxnSpPr>
      <cdr:spPr>
        <a:xfrm xmlns:a="http://schemas.openxmlformats.org/drawingml/2006/main">
          <a:off x="2460625" y="1000125"/>
          <a:ext cx="660400" cy="234950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rgbClr val="FF0000"/>
          </a:solidFill>
          <a:prstDash val="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</cdr:x>
      <cdr:y>0.0706</cdr:y>
    </cdr:from>
    <cdr:to>
      <cdr:x>0.2</cdr:x>
      <cdr:y>0.40394</cdr:y>
    </cdr:to>
    <cdr:sp macro="" textlink="">
      <cdr:nvSpPr>
        <cdr:cNvPr id="6" name="ZoneTexte 5">
          <a:extLst xmlns:a="http://schemas.openxmlformats.org/drawingml/2006/main">
            <a:ext uri="{FF2B5EF4-FFF2-40B4-BE49-F238E27FC236}">
              <a16:creationId xmlns:a16="http://schemas.microsoft.com/office/drawing/2014/main" id="{3B56C610-5F4D-4CE7-B153-9C9BD40CA19F}"/>
            </a:ext>
          </a:extLst>
        </cdr:cNvPr>
        <cdr:cNvSpPr txBox="1"/>
      </cdr:nvSpPr>
      <cdr:spPr>
        <a:xfrm xmlns:a="http://schemas.openxmlformats.org/drawingml/2006/main">
          <a:off x="0" y="1936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r-FR" sz="800" b="1"/>
            <a:t>T CO</a:t>
          </a:r>
          <a:r>
            <a:rPr lang="fr-FR" sz="800" b="1" baseline="-25000"/>
            <a:t>2</a:t>
          </a:r>
          <a:r>
            <a:rPr lang="fr-FR" sz="800" b="1"/>
            <a:t>/Hab</a:t>
          </a:r>
        </a:p>
      </cdr:txBody>
    </cdr:sp>
  </cdr:relSizeAnchor>
  <cdr:relSizeAnchor xmlns:cdr="http://schemas.openxmlformats.org/drawingml/2006/chartDrawing">
    <cdr:from>
      <cdr:x>0.16181</cdr:x>
      <cdr:y>0.19792</cdr:y>
    </cdr:from>
    <cdr:to>
      <cdr:x>0.48125</cdr:x>
      <cdr:y>0.29514</cdr:y>
    </cdr:to>
    <cdr:sp macro="" textlink="">
      <cdr:nvSpPr>
        <cdr:cNvPr id="8" name="ZoneTexte 7">
          <a:extLst xmlns:a="http://schemas.openxmlformats.org/drawingml/2006/main">
            <a:ext uri="{FF2B5EF4-FFF2-40B4-BE49-F238E27FC236}">
              <a16:creationId xmlns:a16="http://schemas.microsoft.com/office/drawing/2014/main" id="{5668D772-7775-4E0A-BC4A-0F3FF30749A0}"/>
            </a:ext>
          </a:extLst>
        </cdr:cNvPr>
        <cdr:cNvSpPr txBox="1"/>
      </cdr:nvSpPr>
      <cdr:spPr>
        <a:xfrm xmlns:a="http://schemas.openxmlformats.org/drawingml/2006/main">
          <a:off x="739775" y="542925"/>
          <a:ext cx="1460500" cy="266700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>
          <a:solidFill>
            <a:schemeClr val="accent1">
              <a:lumMod val="75000"/>
            </a:schemeClr>
          </a:solidFill>
        </a:ln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r-FR" sz="1100" b="1">
              <a:solidFill>
                <a:schemeClr val="accent5">
                  <a:lumMod val="75000"/>
                </a:schemeClr>
              </a:solidFill>
            </a:rPr>
            <a:t>Global Carbon Budget</a:t>
          </a:r>
        </a:p>
      </cdr:txBody>
    </cdr:sp>
  </cdr:relSizeAnchor>
  <cdr:relSizeAnchor xmlns:cdr="http://schemas.openxmlformats.org/drawingml/2006/chartDrawing">
    <cdr:from>
      <cdr:x>0.25347</cdr:x>
      <cdr:y>0.29514</cdr:y>
    </cdr:from>
    <cdr:to>
      <cdr:x>0.31736</cdr:x>
      <cdr:y>0.45255</cdr:y>
    </cdr:to>
    <cdr:cxnSp macro="">
      <cdr:nvCxnSpPr>
        <cdr:cNvPr id="10" name="Connecteur droit avec flèche 9">
          <a:extLst xmlns:a="http://schemas.openxmlformats.org/drawingml/2006/main">
            <a:ext uri="{FF2B5EF4-FFF2-40B4-BE49-F238E27FC236}">
              <a16:creationId xmlns:a16="http://schemas.microsoft.com/office/drawing/2014/main" id="{946D1F97-1ACA-4A7C-8212-12816F3EFD59}"/>
            </a:ext>
          </a:extLst>
        </cdr:cNvPr>
        <cdr:cNvCxnSpPr/>
      </cdr:nvCxnSpPr>
      <cdr:spPr>
        <a:xfrm xmlns:a="http://schemas.openxmlformats.org/drawingml/2006/main" flipH="1">
          <a:off x="1158875" y="809628"/>
          <a:ext cx="292095" cy="431797"/>
        </a:xfrm>
        <a:prstGeom xmlns:a="http://schemas.openxmlformats.org/drawingml/2006/main" prst="straightConnector1">
          <a:avLst/>
        </a:prstGeom>
        <a:ln xmlns:a="http://schemas.openxmlformats.org/drawingml/2006/main">
          <a:tailEnd type="triangle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0.50486</cdr:x>
      <cdr:y>0.63542</cdr:y>
    </cdr:from>
    <cdr:to>
      <cdr:x>0.61319</cdr:x>
      <cdr:y>0.73264</cdr:y>
    </cdr:to>
    <cdr:sp macro="" textlink="">
      <cdr:nvSpPr>
        <cdr:cNvPr id="14" name="ZoneTexte 13">
          <a:extLst xmlns:a="http://schemas.openxmlformats.org/drawingml/2006/main">
            <a:ext uri="{FF2B5EF4-FFF2-40B4-BE49-F238E27FC236}">
              <a16:creationId xmlns:a16="http://schemas.microsoft.com/office/drawing/2014/main" id="{337C014B-E50A-449B-ACFD-2B3090365CC1}"/>
            </a:ext>
          </a:extLst>
        </cdr:cNvPr>
        <cdr:cNvSpPr txBox="1"/>
      </cdr:nvSpPr>
      <cdr:spPr>
        <a:xfrm xmlns:a="http://schemas.openxmlformats.org/drawingml/2006/main">
          <a:off x="2308225" y="1743075"/>
          <a:ext cx="495300" cy="266700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>
          <a:solidFill>
            <a:schemeClr val="accent6"/>
          </a:solidFill>
        </a:ln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r-FR" sz="1100" b="1">
              <a:solidFill>
                <a:schemeClr val="accent6"/>
              </a:solidFill>
            </a:rPr>
            <a:t>OCDE</a:t>
          </a:r>
        </a:p>
      </cdr:txBody>
    </cdr:sp>
  </cdr:relSizeAnchor>
  <cdr:relSizeAnchor xmlns:cdr="http://schemas.openxmlformats.org/drawingml/2006/chartDrawing">
    <cdr:from>
      <cdr:x>0.51686</cdr:x>
      <cdr:y>0.44231</cdr:y>
    </cdr:from>
    <cdr:to>
      <cdr:x>0.56664</cdr:x>
      <cdr:y>0.63302</cdr:y>
    </cdr:to>
    <cdr:cxnSp macro="">
      <cdr:nvCxnSpPr>
        <cdr:cNvPr id="16" name="Connecteur droit avec flèche 15">
          <a:extLst xmlns:a="http://schemas.openxmlformats.org/drawingml/2006/main">
            <a:ext uri="{FF2B5EF4-FFF2-40B4-BE49-F238E27FC236}">
              <a16:creationId xmlns:a16="http://schemas.microsoft.com/office/drawing/2014/main" id="{08A8CF08-CB78-43B3-B388-382CF9351CE1}"/>
            </a:ext>
          </a:extLst>
        </cdr:cNvPr>
        <cdr:cNvCxnSpPr/>
      </cdr:nvCxnSpPr>
      <cdr:spPr>
        <a:xfrm xmlns:a="http://schemas.openxmlformats.org/drawingml/2006/main" flipH="1" flipV="1">
          <a:off x="2365238" y="1208572"/>
          <a:ext cx="227771" cy="521113"/>
        </a:xfrm>
        <a:prstGeom xmlns:a="http://schemas.openxmlformats.org/drawingml/2006/main" prst="straightConnector1">
          <a:avLst/>
        </a:prstGeom>
        <a:ln xmlns:a="http://schemas.openxmlformats.org/drawingml/2006/main">
          <a:solidFill>
            <a:schemeClr val="accent6"/>
          </a:solidFill>
          <a:tailEnd type="triangle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0.71944</cdr:x>
      <cdr:y>0.22685</cdr:y>
    </cdr:from>
    <cdr:to>
      <cdr:x>0.89514</cdr:x>
      <cdr:y>0.37847</cdr:y>
    </cdr:to>
    <cdr:sp macro="" textlink="">
      <cdr:nvSpPr>
        <cdr:cNvPr id="17" name="ZoneTexte 16">
          <a:extLst xmlns:a="http://schemas.openxmlformats.org/drawingml/2006/main">
            <a:ext uri="{FF2B5EF4-FFF2-40B4-BE49-F238E27FC236}">
              <a16:creationId xmlns:a16="http://schemas.microsoft.com/office/drawing/2014/main" id="{B595B607-B3EC-4D10-8414-C90EC5047733}"/>
            </a:ext>
          </a:extLst>
        </cdr:cNvPr>
        <cdr:cNvSpPr txBox="1"/>
      </cdr:nvSpPr>
      <cdr:spPr>
        <a:xfrm xmlns:a="http://schemas.openxmlformats.org/drawingml/2006/main">
          <a:off x="3289280" y="622295"/>
          <a:ext cx="803300" cy="415930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>
          <a:solidFill>
            <a:srgbClr val="FF0000"/>
          </a:solidFill>
        </a:ln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fr-FR" sz="1100" b="1">
              <a:solidFill>
                <a:srgbClr val="FF0000"/>
              </a:solidFill>
            </a:rPr>
            <a:t>Ministère </a:t>
          </a:r>
        </a:p>
        <a:p xmlns:a="http://schemas.openxmlformats.org/drawingml/2006/main">
          <a:r>
            <a:rPr lang="fr-FR" sz="800" b="1">
              <a:solidFill>
                <a:srgbClr val="FF0000"/>
              </a:solidFill>
            </a:rPr>
            <a:t>(ancienne év.</a:t>
          </a:r>
          <a:r>
            <a:rPr lang="fr-FR" sz="800" b="1" baseline="0">
              <a:solidFill>
                <a:srgbClr val="FF0000"/>
              </a:solidFill>
            </a:rPr>
            <a:t>)</a:t>
          </a:r>
          <a:endParaRPr lang="fr-FR" sz="800" b="1">
            <a:solidFill>
              <a:srgbClr val="FF0000"/>
            </a:solidFill>
          </a:endParaRPr>
        </a:p>
      </cdr:txBody>
    </cdr:sp>
  </cdr:relSizeAnchor>
  <cdr:relSizeAnchor xmlns:cdr="http://schemas.openxmlformats.org/drawingml/2006/chartDrawing">
    <cdr:from>
      <cdr:x>0.74989</cdr:x>
      <cdr:y>0.37847</cdr:y>
    </cdr:from>
    <cdr:to>
      <cdr:x>0.80729</cdr:x>
      <cdr:y>0.50798</cdr:y>
    </cdr:to>
    <cdr:cxnSp macro="">
      <cdr:nvCxnSpPr>
        <cdr:cNvPr id="19" name="Connecteur droit avec flèche 18">
          <a:extLst xmlns:a="http://schemas.openxmlformats.org/drawingml/2006/main">
            <a:ext uri="{FF2B5EF4-FFF2-40B4-BE49-F238E27FC236}">
              <a16:creationId xmlns:a16="http://schemas.microsoft.com/office/drawing/2014/main" id="{677AFFDB-E6F6-4FA7-8D13-CA345B28E6AD}"/>
            </a:ext>
          </a:extLst>
        </cdr:cNvPr>
        <cdr:cNvCxnSpPr>
          <a:stCxn xmlns:a="http://schemas.openxmlformats.org/drawingml/2006/main" id="17" idx="2"/>
        </cdr:cNvCxnSpPr>
      </cdr:nvCxnSpPr>
      <cdr:spPr>
        <a:xfrm xmlns:a="http://schemas.openxmlformats.org/drawingml/2006/main" flipH="1">
          <a:off x="3431623" y="1034144"/>
          <a:ext cx="262650" cy="353883"/>
        </a:xfrm>
        <a:prstGeom xmlns:a="http://schemas.openxmlformats.org/drawingml/2006/main" prst="straightConnector1">
          <a:avLst/>
        </a:prstGeom>
        <a:ln xmlns:a="http://schemas.openxmlformats.org/drawingml/2006/main">
          <a:solidFill>
            <a:srgbClr val="FF0000"/>
          </a:solidFill>
          <a:tailEnd type="triangle"/>
        </a:ln>
      </cdr:spPr>
      <cdr:style>
        <a:lnRef xmlns:a="http://schemas.openxmlformats.org/drawingml/2006/main" idx="1">
          <a:schemeClr val="accent2"/>
        </a:lnRef>
        <a:fillRef xmlns:a="http://schemas.openxmlformats.org/drawingml/2006/main" idx="0">
          <a:schemeClr val="accent2"/>
        </a:fillRef>
        <a:effectRef xmlns:a="http://schemas.openxmlformats.org/drawingml/2006/main" idx="0">
          <a:schemeClr val="accent2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0.22986</cdr:x>
      <cdr:y>0.4294</cdr:y>
    </cdr:from>
    <cdr:to>
      <cdr:x>0.37569</cdr:x>
      <cdr:y>0.60069</cdr:y>
    </cdr:to>
    <cdr:cxnSp macro="">
      <cdr:nvCxnSpPr>
        <cdr:cNvPr id="22" name="Connecteur droit 21">
          <a:extLst xmlns:a="http://schemas.openxmlformats.org/drawingml/2006/main">
            <a:ext uri="{FF2B5EF4-FFF2-40B4-BE49-F238E27FC236}">
              <a16:creationId xmlns:a16="http://schemas.microsoft.com/office/drawing/2014/main" id="{4F096ACC-8829-46DC-82D7-7C1500D970E1}"/>
            </a:ext>
          </a:extLst>
        </cdr:cNvPr>
        <cdr:cNvCxnSpPr/>
      </cdr:nvCxnSpPr>
      <cdr:spPr>
        <a:xfrm xmlns:a="http://schemas.openxmlformats.org/drawingml/2006/main" flipV="1">
          <a:off x="1050925" y="1177925"/>
          <a:ext cx="666750" cy="469900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rgbClr val="FF0000"/>
          </a:solidFill>
          <a:prstDash val="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0.52569</cdr:x>
      <cdr:y>0.39699</cdr:y>
    </cdr:from>
    <cdr:to>
      <cdr:x>0.67569</cdr:x>
      <cdr:y>0.47338</cdr:y>
    </cdr:to>
    <cdr:cxnSp macro="">
      <cdr:nvCxnSpPr>
        <cdr:cNvPr id="4" name="Connecteur droit 3">
          <a:extLst xmlns:a="http://schemas.openxmlformats.org/drawingml/2006/main">
            <a:ext uri="{FF2B5EF4-FFF2-40B4-BE49-F238E27FC236}">
              <a16:creationId xmlns:a16="http://schemas.microsoft.com/office/drawing/2014/main" id="{4DF2ED8D-2B81-435D-ACDB-D6E865A2F306}"/>
            </a:ext>
          </a:extLst>
        </cdr:cNvPr>
        <cdr:cNvCxnSpPr/>
      </cdr:nvCxnSpPr>
      <cdr:spPr>
        <a:xfrm xmlns:a="http://schemas.openxmlformats.org/drawingml/2006/main">
          <a:off x="2403475" y="1089025"/>
          <a:ext cx="685800" cy="209550"/>
        </a:xfrm>
        <a:prstGeom xmlns:a="http://schemas.openxmlformats.org/drawingml/2006/main" prst="line">
          <a:avLst/>
        </a:prstGeom>
        <a:ln xmlns:a="http://schemas.openxmlformats.org/drawingml/2006/main" w="9525">
          <a:solidFill>
            <a:schemeClr val="accent4"/>
          </a:solidFill>
          <a:prstDash val="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0.39236</cdr:x>
      <cdr:y>0.40162</cdr:y>
    </cdr:from>
    <cdr:to>
      <cdr:x>0.52153</cdr:x>
      <cdr:y>0.43634</cdr:y>
    </cdr:to>
    <cdr:cxnSp macro="">
      <cdr:nvCxnSpPr>
        <cdr:cNvPr id="15" name="Connecteur droit 14">
          <a:extLst xmlns:a="http://schemas.openxmlformats.org/drawingml/2006/main">
            <a:ext uri="{FF2B5EF4-FFF2-40B4-BE49-F238E27FC236}">
              <a16:creationId xmlns:a16="http://schemas.microsoft.com/office/drawing/2014/main" id="{4666EE3D-E05F-43F7-9C14-0BBD7197F4A4}"/>
            </a:ext>
          </a:extLst>
        </cdr:cNvPr>
        <cdr:cNvCxnSpPr/>
      </cdr:nvCxnSpPr>
      <cdr:spPr>
        <a:xfrm xmlns:a="http://schemas.openxmlformats.org/drawingml/2006/main" flipV="1">
          <a:off x="1793885" y="1101725"/>
          <a:ext cx="590540" cy="95244"/>
        </a:xfrm>
        <a:prstGeom xmlns:a="http://schemas.openxmlformats.org/drawingml/2006/main" prst="line">
          <a:avLst/>
        </a:prstGeom>
        <a:ln xmlns:a="http://schemas.openxmlformats.org/drawingml/2006/main" w="9525">
          <a:solidFill>
            <a:schemeClr val="accent4"/>
          </a:solidFill>
          <a:prstDash val="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0.23542</cdr:x>
      <cdr:y>0.44483</cdr:y>
    </cdr:from>
    <cdr:to>
      <cdr:x>0.37885</cdr:x>
      <cdr:y>0.52199</cdr:y>
    </cdr:to>
    <cdr:cxnSp macro="">
      <cdr:nvCxnSpPr>
        <cdr:cNvPr id="18" name="Connecteur droit 17">
          <a:extLst xmlns:a="http://schemas.openxmlformats.org/drawingml/2006/main">
            <a:ext uri="{FF2B5EF4-FFF2-40B4-BE49-F238E27FC236}">
              <a16:creationId xmlns:a16="http://schemas.microsoft.com/office/drawing/2014/main" id="{8936E3AE-63E6-408C-A6D6-A8762BDBB0B8}"/>
            </a:ext>
          </a:extLst>
        </cdr:cNvPr>
        <cdr:cNvCxnSpPr/>
      </cdr:nvCxnSpPr>
      <cdr:spPr>
        <a:xfrm xmlns:a="http://schemas.openxmlformats.org/drawingml/2006/main" flipV="1">
          <a:off x="1077315" y="1215473"/>
          <a:ext cx="656373" cy="210832"/>
        </a:xfrm>
        <a:prstGeom xmlns:a="http://schemas.openxmlformats.org/drawingml/2006/main" prst="line">
          <a:avLst/>
        </a:prstGeom>
        <a:ln xmlns:a="http://schemas.openxmlformats.org/drawingml/2006/main" w="9525">
          <a:solidFill>
            <a:schemeClr val="accent4"/>
          </a:solidFill>
          <a:prstDash val="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0.31459</cdr:x>
      <cdr:y>0.59143</cdr:y>
    </cdr:from>
    <cdr:to>
      <cdr:x>0.48681</cdr:x>
      <cdr:y>0.7419</cdr:y>
    </cdr:to>
    <cdr:sp macro="" textlink="">
      <cdr:nvSpPr>
        <cdr:cNvPr id="25" name="ZoneTexte 24">
          <a:extLst xmlns:a="http://schemas.openxmlformats.org/drawingml/2006/main">
            <a:ext uri="{FF2B5EF4-FFF2-40B4-BE49-F238E27FC236}">
              <a16:creationId xmlns:a16="http://schemas.microsoft.com/office/drawing/2014/main" id="{A8F74C6B-1841-442C-80A5-13A2503DED99}"/>
            </a:ext>
          </a:extLst>
        </cdr:cNvPr>
        <cdr:cNvSpPr txBox="1"/>
      </cdr:nvSpPr>
      <cdr:spPr>
        <a:xfrm xmlns:a="http://schemas.openxmlformats.org/drawingml/2006/main">
          <a:off x="1438295" y="1622412"/>
          <a:ext cx="787390" cy="4127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12700">
          <a:solidFill>
            <a:schemeClr val="accent4"/>
          </a:solidFill>
        </a:ln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r-FR" sz="1100" b="1">
              <a:solidFill>
                <a:schemeClr val="accent4"/>
              </a:solidFill>
            </a:rPr>
            <a:t>Ministère</a:t>
          </a:r>
        </a:p>
        <a:p xmlns:a="http://schemas.openxmlformats.org/drawingml/2006/main">
          <a:r>
            <a:rPr lang="fr-FR" sz="800" b="1">
              <a:solidFill>
                <a:schemeClr val="accent4"/>
              </a:solidFill>
            </a:rPr>
            <a:t>(Nouvelle év.)</a:t>
          </a:r>
        </a:p>
      </cdr:txBody>
    </cdr:sp>
  </cdr:relSizeAnchor>
  <cdr:relSizeAnchor xmlns:cdr="http://schemas.openxmlformats.org/drawingml/2006/chartDrawing">
    <cdr:from>
      <cdr:x>0.38489</cdr:x>
      <cdr:y>0.46125</cdr:y>
    </cdr:from>
    <cdr:to>
      <cdr:x>0.4007</cdr:x>
      <cdr:y>0.59143</cdr:y>
    </cdr:to>
    <cdr:cxnSp macro="">
      <cdr:nvCxnSpPr>
        <cdr:cNvPr id="27" name="Connecteur droit avec flèche 26">
          <a:extLst xmlns:a="http://schemas.openxmlformats.org/drawingml/2006/main">
            <a:ext uri="{FF2B5EF4-FFF2-40B4-BE49-F238E27FC236}">
              <a16:creationId xmlns:a16="http://schemas.microsoft.com/office/drawing/2014/main" id="{F8435C5D-E531-488E-939D-31794630CE59}"/>
            </a:ext>
          </a:extLst>
        </cdr:cNvPr>
        <cdr:cNvCxnSpPr>
          <a:stCxn xmlns:a="http://schemas.openxmlformats.org/drawingml/2006/main" id="25" idx="0"/>
        </cdr:cNvCxnSpPr>
      </cdr:nvCxnSpPr>
      <cdr:spPr>
        <a:xfrm xmlns:a="http://schemas.openxmlformats.org/drawingml/2006/main" flipH="1" flipV="1">
          <a:off x="1761297" y="1260337"/>
          <a:ext cx="72353" cy="355707"/>
        </a:xfrm>
        <a:prstGeom xmlns:a="http://schemas.openxmlformats.org/drawingml/2006/main" prst="straightConnector1">
          <a:avLst/>
        </a:prstGeom>
        <a:ln xmlns:a="http://schemas.openxmlformats.org/drawingml/2006/main" w="12700">
          <a:solidFill>
            <a:schemeClr val="accent4"/>
          </a:solidFill>
          <a:tailEnd type="triangle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114300</xdr:colOff>
      <xdr:row>39</xdr:row>
      <xdr:rowOff>38099</xdr:rowOff>
    </xdr:from>
    <xdr:to>
      <xdr:col>9</xdr:col>
      <xdr:colOff>269875</xdr:colOff>
      <xdr:row>53</xdr:row>
      <xdr:rowOff>142874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6BCC4511-E00D-4876-8CF4-B9889A9CAF4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463780</xdr:colOff>
      <xdr:row>42</xdr:row>
      <xdr:rowOff>185603</xdr:rowOff>
    </xdr:from>
    <xdr:to>
      <xdr:col>5</xdr:col>
      <xdr:colOff>343130</xdr:colOff>
      <xdr:row>43</xdr:row>
      <xdr:rowOff>52253</xdr:rowOff>
    </xdr:to>
    <xdr:cxnSp macro="">
      <xdr:nvCxnSpPr>
        <xdr:cNvPr id="4" name="Connecteur droit 3">
          <a:extLst>
            <a:ext uri="{FF2B5EF4-FFF2-40B4-BE49-F238E27FC236}">
              <a16:creationId xmlns:a16="http://schemas.microsoft.com/office/drawing/2014/main" id="{DDC73EF0-1D11-46C9-8B41-E74E05550681}"/>
            </a:ext>
          </a:extLst>
        </xdr:cNvPr>
        <xdr:cNvCxnSpPr/>
      </xdr:nvCxnSpPr>
      <xdr:spPr>
        <a:xfrm flipV="1">
          <a:off x="3516370" y="8385136"/>
          <a:ext cx="642498" cy="56003"/>
        </a:xfrm>
        <a:prstGeom prst="line">
          <a:avLst/>
        </a:prstGeom>
        <a:ln w="12700">
          <a:solidFill>
            <a:schemeClr val="accent2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358890</xdr:colOff>
      <xdr:row>42</xdr:row>
      <xdr:rowOff>186215</xdr:rowOff>
    </xdr:from>
    <xdr:to>
      <xdr:col>6</xdr:col>
      <xdr:colOff>250940</xdr:colOff>
      <xdr:row>43</xdr:row>
      <xdr:rowOff>9562</xdr:rowOff>
    </xdr:to>
    <xdr:cxnSp macro="">
      <xdr:nvCxnSpPr>
        <xdr:cNvPr id="5" name="Connecteur droit 4">
          <a:extLst>
            <a:ext uri="{FF2B5EF4-FFF2-40B4-BE49-F238E27FC236}">
              <a16:creationId xmlns:a16="http://schemas.microsoft.com/office/drawing/2014/main" id="{3FDE38ED-48B9-49EB-B4BD-E6588C41D1E6}"/>
            </a:ext>
          </a:extLst>
        </xdr:cNvPr>
        <xdr:cNvCxnSpPr/>
      </xdr:nvCxnSpPr>
      <xdr:spPr>
        <a:xfrm flipV="1">
          <a:off x="4174628" y="8385748"/>
          <a:ext cx="655198" cy="12700"/>
        </a:xfrm>
        <a:prstGeom prst="line">
          <a:avLst/>
        </a:prstGeom>
        <a:ln w="12700">
          <a:solidFill>
            <a:schemeClr val="accent2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280854</xdr:colOff>
      <xdr:row>42</xdr:row>
      <xdr:rowOff>186828</xdr:rowOff>
    </xdr:from>
    <xdr:to>
      <xdr:col>7</xdr:col>
      <xdr:colOff>230054</xdr:colOff>
      <xdr:row>44</xdr:row>
      <xdr:rowOff>3826</xdr:rowOff>
    </xdr:to>
    <xdr:cxnSp macro="">
      <xdr:nvCxnSpPr>
        <xdr:cNvPr id="7" name="Connecteur droit 6">
          <a:extLst>
            <a:ext uri="{FF2B5EF4-FFF2-40B4-BE49-F238E27FC236}">
              <a16:creationId xmlns:a16="http://schemas.microsoft.com/office/drawing/2014/main" id="{6E27E559-CCCA-476A-BC8B-FD6C86D2F090}"/>
            </a:ext>
          </a:extLst>
        </xdr:cNvPr>
        <xdr:cNvCxnSpPr/>
      </xdr:nvCxnSpPr>
      <xdr:spPr>
        <a:xfrm>
          <a:off x="4859740" y="8386361"/>
          <a:ext cx="712347" cy="195703"/>
        </a:xfrm>
        <a:prstGeom prst="line">
          <a:avLst/>
        </a:prstGeom>
        <a:ln w="12700">
          <a:solidFill>
            <a:schemeClr val="accent2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443276</xdr:colOff>
      <xdr:row>42</xdr:row>
      <xdr:rowOff>97928</xdr:rowOff>
    </xdr:from>
    <xdr:to>
      <xdr:col>5</xdr:col>
      <xdr:colOff>322626</xdr:colOff>
      <xdr:row>43</xdr:row>
      <xdr:rowOff>161428</xdr:rowOff>
    </xdr:to>
    <xdr:cxnSp macro="">
      <xdr:nvCxnSpPr>
        <xdr:cNvPr id="12" name="Connecteur droit 11">
          <a:extLst>
            <a:ext uri="{FF2B5EF4-FFF2-40B4-BE49-F238E27FC236}">
              <a16:creationId xmlns:a16="http://schemas.microsoft.com/office/drawing/2014/main" id="{35976464-EF76-4E55-94B7-B840EA209C67}"/>
            </a:ext>
          </a:extLst>
        </xdr:cNvPr>
        <xdr:cNvCxnSpPr/>
      </xdr:nvCxnSpPr>
      <xdr:spPr>
        <a:xfrm flipV="1">
          <a:off x="3495866" y="8297461"/>
          <a:ext cx="642498" cy="252853"/>
        </a:xfrm>
        <a:prstGeom prst="line">
          <a:avLst/>
        </a:prstGeom>
        <a:ln w="12700">
          <a:solidFill>
            <a:srgbClr val="FF000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352923</xdr:colOff>
      <xdr:row>42</xdr:row>
      <xdr:rowOff>5738</xdr:rowOff>
    </xdr:from>
    <xdr:to>
      <xdr:col>6</xdr:col>
      <xdr:colOff>275421</xdr:colOff>
      <xdr:row>42</xdr:row>
      <xdr:rowOff>78878</xdr:rowOff>
    </xdr:to>
    <xdr:cxnSp macro="">
      <xdr:nvCxnSpPr>
        <xdr:cNvPr id="13" name="Connecteur droit 12">
          <a:extLst>
            <a:ext uri="{FF2B5EF4-FFF2-40B4-BE49-F238E27FC236}">
              <a16:creationId xmlns:a16="http://schemas.microsoft.com/office/drawing/2014/main" id="{BC4341AC-E3DC-463E-ADDC-E93E2723A9DA}"/>
            </a:ext>
          </a:extLst>
        </xdr:cNvPr>
        <xdr:cNvCxnSpPr/>
      </xdr:nvCxnSpPr>
      <xdr:spPr>
        <a:xfrm flipV="1">
          <a:off x="4168661" y="8205271"/>
          <a:ext cx="685646" cy="73140"/>
        </a:xfrm>
        <a:prstGeom prst="line">
          <a:avLst/>
        </a:prstGeom>
        <a:ln w="12700">
          <a:solidFill>
            <a:srgbClr val="FF000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263945</xdr:colOff>
      <xdr:row>42</xdr:row>
      <xdr:rowOff>11476</xdr:rowOff>
    </xdr:from>
    <xdr:to>
      <xdr:col>7</xdr:col>
      <xdr:colOff>172139</xdr:colOff>
      <xdr:row>42</xdr:row>
      <xdr:rowOff>97545</xdr:rowOff>
    </xdr:to>
    <xdr:cxnSp macro="">
      <xdr:nvCxnSpPr>
        <xdr:cNvPr id="15" name="Connecteur droit 14">
          <a:extLst>
            <a:ext uri="{FF2B5EF4-FFF2-40B4-BE49-F238E27FC236}">
              <a16:creationId xmlns:a16="http://schemas.microsoft.com/office/drawing/2014/main" id="{450965A3-CAB8-4610-AE2A-F0B20D62463A}"/>
            </a:ext>
          </a:extLst>
        </xdr:cNvPr>
        <xdr:cNvCxnSpPr/>
      </xdr:nvCxnSpPr>
      <xdr:spPr>
        <a:xfrm>
          <a:off x="4842831" y="8211009"/>
          <a:ext cx="671341" cy="86069"/>
        </a:xfrm>
        <a:prstGeom prst="line">
          <a:avLst/>
        </a:prstGeom>
        <a:ln w="12700">
          <a:solidFill>
            <a:srgbClr val="FF000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66675</xdr:colOff>
      <xdr:row>40</xdr:row>
      <xdr:rowOff>111125</xdr:rowOff>
    </xdr:from>
    <xdr:ext cx="756489" cy="233205"/>
    <xdr:sp macro="" textlink="">
      <xdr:nvSpPr>
        <xdr:cNvPr id="17" name="ZoneTexte 16">
          <a:extLst>
            <a:ext uri="{FF2B5EF4-FFF2-40B4-BE49-F238E27FC236}">
              <a16:creationId xmlns:a16="http://schemas.microsoft.com/office/drawing/2014/main" id="{59D5615C-5C35-4E5A-8C0B-5035C8F2F9AC}"/>
            </a:ext>
          </a:extLst>
        </xdr:cNvPr>
        <xdr:cNvSpPr txBox="1"/>
      </xdr:nvSpPr>
      <xdr:spPr>
        <a:xfrm>
          <a:off x="2352675" y="7978775"/>
          <a:ext cx="756489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fr-FR" sz="900" b="1"/>
            <a:t>T CO</a:t>
          </a:r>
          <a:r>
            <a:rPr lang="fr-FR" sz="900" b="1" baseline="-25000"/>
            <a:t>2eq</a:t>
          </a:r>
          <a:r>
            <a:rPr lang="fr-FR" sz="900" b="1"/>
            <a:t>/hab</a:t>
          </a:r>
        </a:p>
      </xdr:txBody>
    </xdr:sp>
    <xdr:clientData/>
  </xdr:oneCellAnchor>
  <xdr:oneCellAnchor>
    <xdr:from>
      <xdr:col>4</xdr:col>
      <xdr:colOff>2540</xdr:colOff>
      <xdr:row>46</xdr:row>
      <xdr:rowOff>127000</xdr:rowOff>
    </xdr:from>
    <xdr:ext cx="1765676" cy="421077"/>
    <xdr:sp macro="" textlink="">
      <xdr:nvSpPr>
        <xdr:cNvPr id="18" name="ZoneTexte 17">
          <a:extLst>
            <a:ext uri="{FF2B5EF4-FFF2-40B4-BE49-F238E27FC236}">
              <a16:creationId xmlns:a16="http://schemas.microsoft.com/office/drawing/2014/main" id="{C28A30F6-424C-43BD-916A-CDA6D9B78835}"/>
            </a:ext>
          </a:extLst>
        </xdr:cNvPr>
        <xdr:cNvSpPr txBox="1"/>
      </xdr:nvSpPr>
      <xdr:spPr>
        <a:xfrm>
          <a:off x="3172460" y="8806180"/>
          <a:ext cx="1765676" cy="421077"/>
        </a:xfrm>
        <a:prstGeom prst="rect">
          <a:avLst/>
        </a:prstGeom>
        <a:solidFill>
          <a:schemeClr val="bg1"/>
        </a:solidFill>
        <a:ln w="635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fr-FR" sz="1200" b="1">
              <a:solidFill>
                <a:schemeClr val="accent1">
                  <a:lumMod val="75000"/>
                </a:schemeClr>
              </a:solidFill>
            </a:rPr>
            <a:t>Emissions</a:t>
          </a:r>
          <a:r>
            <a:rPr lang="fr-FR" sz="1200" b="1" baseline="0">
              <a:solidFill>
                <a:schemeClr val="accent1">
                  <a:lumMod val="75000"/>
                </a:schemeClr>
              </a:solidFill>
            </a:rPr>
            <a:t> de l'inventaire</a:t>
          </a:r>
        </a:p>
        <a:p>
          <a:r>
            <a:rPr lang="fr-FR" sz="900" b="1" baseline="0">
              <a:solidFill>
                <a:schemeClr val="accent1">
                  <a:lumMod val="75000"/>
                </a:schemeClr>
              </a:solidFill>
            </a:rPr>
            <a:t>(Tous gaz à effet de serre)</a:t>
          </a:r>
          <a:endParaRPr lang="fr-FR" sz="900" b="1">
            <a:solidFill>
              <a:schemeClr val="accent1">
                <a:lumMod val="75000"/>
              </a:schemeClr>
            </a:solidFill>
          </a:endParaRPr>
        </a:p>
      </xdr:txBody>
    </xdr:sp>
    <xdr:clientData/>
  </xdr:oneCellAnchor>
  <xdr:twoCellAnchor>
    <xdr:from>
      <xdr:col>4</xdr:col>
      <xdr:colOff>291464</xdr:colOff>
      <xdr:row>43</xdr:row>
      <xdr:rowOff>12700</xdr:rowOff>
    </xdr:from>
    <xdr:to>
      <xdr:col>7</xdr:col>
      <xdr:colOff>466090</xdr:colOff>
      <xdr:row>45</xdr:row>
      <xdr:rowOff>129540</xdr:rowOff>
    </xdr:to>
    <xdr:sp macro="" textlink="">
      <xdr:nvSpPr>
        <xdr:cNvPr id="19" name="ZoneTexte 18">
          <a:extLst>
            <a:ext uri="{FF2B5EF4-FFF2-40B4-BE49-F238E27FC236}">
              <a16:creationId xmlns:a16="http://schemas.microsoft.com/office/drawing/2014/main" id="{4A4DEF96-63C2-4620-86A8-2C04753D1513}"/>
            </a:ext>
          </a:extLst>
        </xdr:cNvPr>
        <xdr:cNvSpPr txBox="1"/>
      </xdr:nvSpPr>
      <xdr:spPr>
        <a:xfrm>
          <a:off x="3461384" y="8143240"/>
          <a:ext cx="2552066" cy="482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fr-FR" sz="1200" b="1">
              <a:solidFill>
                <a:schemeClr val="accent2"/>
              </a:solidFill>
            </a:rPr>
            <a:t>Empreinte climat révisée </a:t>
          </a:r>
        </a:p>
        <a:p>
          <a:pPr algn="ctr"/>
          <a:r>
            <a:rPr lang="fr-FR" sz="800" b="1">
              <a:solidFill>
                <a:schemeClr val="accent2"/>
              </a:solidFill>
            </a:rPr>
            <a:t>(CO2+CH4+N2O)</a:t>
          </a:r>
        </a:p>
      </xdr:txBody>
    </xdr:sp>
    <xdr:clientData/>
  </xdr:twoCellAnchor>
  <xdr:oneCellAnchor>
    <xdr:from>
      <xdr:col>8</xdr:col>
      <xdr:colOff>8890</xdr:colOff>
      <xdr:row>43</xdr:row>
      <xdr:rowOff>12700</xdr:rowOff>
    </xdr:from>
    <xdr:ext cx="1282700" cy="468077"/>
    <xdr:sp macro="" textlink="">
      <xdr:nvSpPr>
        <xdr:cNvPr id="20" name="ZoneTexte 19">
          <a:extLst>
            <a:ext uri="{FF2B5EF4-FFF2-40B4-BE49-F238E27FC236}">
              <a16:creationId xmlns:a16="http://schemas.microsoft.com/office/drawing/2014/main" id="{293E2E9B-F923-4DF3-8422-3BAE4B70339D}"/>
            </a:ext>
          </a:extLst>
        </xdr:cNvPr>
        <xdr:cNvSpPr txBox="1"/>
      </xdr:nvSpPr>
      <xdr:spPr>
        <a:xfrm>
          <a:off x="6348730" y="8143240"/>
          <a:ext cx="1282700" cy="4680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l"/>
          <a:r>
            <a:rPr lang="fr-FR" sz="1200" b="1">
              <a:solidFill>
                <a:srgbClr val="FF0000"/>
              </a:solidFill>
            </a:rPr>
            <a:t>Empreinte</a:t>
          </a:r>
          <a:r>
            <a:rPr lang="fr-FR" sz="1200" b="1" baseline="0">
              <a:solidFill>
                <a:srgbClr val="FF0000"/>
              </a:solidFill>
            </a:rPr>
            <a:t> </a:t>
          </a:r>
        </a:p>
        <a:p>
          <a:pPr algn="l"/>
          <a:r>
            <a:rPr lang="fr-FR" sz="1200" b="1">
              <a:solidFill>
                <a:srgbClr val="FF0000"/>
              </a:solidFill>
            </a:rPr>
            <a:t>avant</a:t>
          </a:r>
          <a:r>
            <a:rPr lang="fr-FR" sz="1200" b="1" baseline="0">
              <a:solidFill>
                <a:srgbClr val="FF0000"/>
              </a:solidFill>
            </a:rPr>
            <a:t> révision</a:t>
          </a:r>
          <a:endParaRPr lang="fr-FR" sz="1200" b="1">
            <a:solidFill>
              <a:srgbClr val="FF0000"/>
            </a:solidFill>
          </a:endParaRPr>
        </a:p>
      </xdr:txBody>
    </xdr:sp>
    <xdr:clientData/>
  </xdr:oneCellAnchor>
  <xdr:oneCellAnchor>
    <xdr:from>
      <xdr:col>3</xdr:col>
      <xdr:colOff>506731</xdr:colOff>
      <xdr:row>49</xdr:row>
      <xdr:rowOff>134620</xdr:rowOff>
    </xdr:from>
    <xdr:ext cx="1123950" cy="444500"/>
    <xdr:sp macro="" textlink="">
      <xdr:nvSpPr>
        <xdr:cNvPr id="21" name="ZoneTexte 20">
          <a:extLst>
            <a:ext uri="{FF2B5EF4-FFF2-40B4-BE49-F238E27FC236}">
              <a16:creationId xmlns:a16="http://schemas.microsoft.com/office/drawing/2014/main" id="{4D5CFB17-BD8C-4FD6-8E6E-66C6F695E880}"/>
            </a:ext>
          </a:extLst>
        </xdr:cNvPr>
        <xdr:cNvSpPr txBox="1"/>
      </xdr:nvSpPr>
      <xdr:spPr>
        <a:xfrm>
          <a:off x="2884171" y="9362440"/>
          <a:ext cx="1123950" cy="444500"/>
        </a:xfrm>
        <a:prstGeom prst="rect">
          <a:avLst/>
        </a:prstGeom>
        <a:solidFill>
          <a:schemeClr val="lt1"/>
        </a:solidFill>
        <a:ln w="19050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fr-FR" sz="1100" b="1"/>
            <a:t>Sources : </a:t>
          </a:r>
        </a:p>
        <a:p>
          <a:r>
            <a:rPr lang="fr-FR" sz="1100" b="1"/>
            <a:t>CITEPA </a:t>
          </a:r>
          <a:r>
            <a:rPr lang="fr-FR" sz="1100" b="1" baseline="0"/>
            <a:t> &amp; SDES</a:t>
          </a:r>
          <a:endParaRPr lang="fr-FR" sz="1100" b="1"/>
        </a:p>
      </xdr:txBody>
    </xdr:sp>
    <xdr:clientData/>
  </xdr:oneCellAnchor>
  <xdr:twoCellAnchor>
    <xdr:from>
      <xdr:col>10</xdr:col>
      <xdr:colOff>295275</xdr:colOff>
      <xdr:row>39</xdr:row>
      <xdr:rowOff>6350</xdr:rowOff>
    </xdr:from>
    <xdr:to>
      <xdr:col>15</xdr:col>
      <xdr:colOff>731520</xdr:colOff>
      <xdr:row>53</xdr:row>
      <xdr:rowOff>171450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16F7B82F-5CF3-4F0F-9DD5-948F3CCE888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670560</xdr:colOff>
      <xdr:row>46</xdr:row>
      <xdr:rowOff>160020</xdr:rowOff>
    </xdr:from>
    <xdr:to>
      <xdr:col>13</xdr:col>
      <xdr:colOff>601980</xdr:colOff>
      <xdr:row>47</xdr:row>
      <xdr:rowOff>114300</xdr:rowOff>
    </xdr:to>
    <xdr:cxnSp macro="">
      <xdr:nvCxnSpPr>
        <xdr:cNvPr id="8" name="Connecteur droit 7">
          <a:extLst>
            <a:ext uri="{FF2B5EF4-FFF2-40B4-BE49-F238E27FC236}">
              <a16:creationId xmlns:a16="http://schemas.microsoft.com/office/drawing/2014/main" id="{0C38EFD7-6A4D-4A7A-86C7-3566BDEB8056}"/>
            </a:ext>
          </a:extLst>
        </xdr:cNvPr>
        <xdr:cNvCxnSpPr/>
      </xdr:nvCxnSpPr>
      <xdr:spPr>
        <a:xfrm>
          <a:off x="10180320" y="8839200"/>
          <a:ext cx="723900" cy="137160"/>
        </a:xfrm>
        <a:prstGeom prst="line">
          <a:avLst/>
        </a:prstGeom>
        <a:ln w="12700">
          <a:solidFill>
            <a:srgbClr val="00B05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746760</xdr:colOff>
      <xdr:row>46</xdr:row>
      <xdr:rowOff>160020</xdr:rowOff>
    </xdr:from>
    <xdr:to>
      <xdr:col>12</xdr:col>
      <xdr:colOff>655320</xdr:colOff>
      <xdr:row>46</xdr:row>
      <xdr:rowOff>160020</xdr:rowOff>
    </xdr:to>
    <xdr:cxnSp macro="">
      <xdr:nvCxnSpPr>
        <xdr:cNvPr id="11" name="Connecteur droit 10">
          <a:extLst>
            <a:ext uri="{FF2B5EF4-FFF2-40B4-BE49-F238E27FC236}">
              <a16:creationId xmlns:a16="http://schemas.microsoft.com/office/drawing/2014/main" id="{3D3CDBBB-5F40-4F9D-AA9D-7D87CEF888A8}"/>
            </a:ext>
          </a:extLst>
        </xdr:cNvPr>
        <xdr:cNvCxnSpPr/>
      </xdr:nvCxnSpPr>
      <xdr:spPr>
        <a:xfrm>
          <a:off x="9464040" y="8839200"/>
          <a:ext cx="701040" cy="0"/>
        </a:xfrm>
        <a:prstGeom prst="line">
          <a:avLst/>
        </a:prstGeom>
        <a:ln w="12700">
          <a:solidFill>
            <a:srgbClr val="00B05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30480</xdr:colOff>
      <xdr:row>46</xdr:row>
      <xdr:rowOff>160020</xdr:rowOff>
    </xdr:from>
    <xdr:to>
      <xdr:col>11</xdr:col>
      <xdr:colOff>731520</xdr:colOff>
      <xdr:row>47</xdr:row>
      <xdr:rowOff>7620</xdr:rowOff>
    </xdr:to>
    <xdr:cxnSp macro="">
      <xdr:nvCxnSpPr>
        <xdr:cNvPr id="25" name="Connecteur droit 24">
          <a:extLst>
            <a:ext uri="{FF2B5EF4-FFF2-40B4-BE49-F238E27FC236}">
              <a16:creationId xmlns:a16="http://schemas.microsoft.com/office/drawing/2014/main" id="{E05CB399-89D0-46E2-9F8E-D0A830E652C1}"/>
            </a:ext>
          </a:extLst>
        </xdr:cNvPr>
        <xdr:cNvCxnSpPr/>
      </xdr:nvCxnSpPr>
      <xdr:spPr>
        <a:xfrm flipV="1">
          <a:off x="8747760" y="8839200"/>
          <a:ext cx="701040" cy="30480"/>
        </a:xfrm>
        <a:prstGeom prst="line">
          <a:avLst/>
        </a:prstGeom>
        <a:ln w="19050">
          <a:solidFill>
            <a:srgbClr val="00B05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13</xdr:col>
      <xdr:colOff>723900</xdr:colOff>
      <xdr:row>42</xdr:row>
      <xdr:rowOff>129540</xdr:rowOff>
    </xdr:from>
    <xdr:ext cx="393826" cy="280205"/>
    <xdr:sp macro="" textlink="">
      <xdr:nvSpPr>
        <xdr:cNvPr id="26" name="ZoneTexte 25">
          <a:extLst>
            <a:ext uri="{FF2B5EF4-FFF2-40B4-BE49-F238E27FC236}">
              <a16:creationId xmlns:a16="http://schemas.microsoft.com/office/drawing/2014/main" id="{1FFBE130-E163-4CFD-A903-D9C7D640476B}"/>
            </a:ext>
          </a:extLst>
        </xdr:cNvPr>
        <xdr:cNvSpPr txBox="1"/>
      </xdr:nvSpPr>
      <xdr:spPr>
        <a:xfrm>
          <a:off x="11026140" y="8077200"/>
          <a:ext cx="393826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fr-FR" sz="1200" b="1">
              <a:solidFill>
                <a:schemeClr val="accent1">
                  <a:lumMod val="75000"/>
                </a:schemeClr>
              </a:solidFill>
            </a:rPr>
            <a:t>PIB</a:t>
          </a:r>
        </a:p>
      </xdr:txBody>
    </xdr:sp>
    <xdr:clientData/>
  </xdr:oneCellAnchor>
  <xdr:oneCellAnchor>
    <xdr:from>
      <xdr:col>13</xdr:col>
      <xdr:colOff>784860</xdr:colOff>
      <xdr:row>45</xdr:row>
      <xdr:rowOff>175260</xdr:rowOff>
    </xdr:from>
    <xdr:ext cx="1280030" cy="452432"/>
    <xdr:sp macro="" textlink="">
      <xdr:nvSpPr>
        <xdr:cNvPr id="27" name="ZoneTexte 26">
          <a:extLst>
            <a:ext uri="{FF2B5EF4-FFF2-40B4-BE49-F238E27FC236}">
              <a16:creationId xmlns:a16="http://schemas.microsoft.com/office/drawing/2014/main" id="{7CACCF58-FEBE-47F8-8D15-748F4255A33E}"/>
            </a:ext>
          </a:extLst>
        </xdr:cNvPr>
        <xdr:cNvSpPr txBox="1"/>
      </xdr:nvSpPr>
      <xdr:spPr>
        <a:xfrm>
          <a:off x="11087100" y="8671560"/>
          <a:ext cx="1280030" cy="4524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fr-FR" sz="1200" b="1">
              <a:solidFill>
                <a:srgbClr val="00B050"/>
              </a:solidFill>
            </a:rPr>
            <a:t>Empreinte climat</a:t>
          </a:r>
        </a:p>
        <a:p>
          <a:pPr algn="ctr"/>
          <a:r>
            <a:rPr lang="fr-FR" sz="900" b="1">
              <a:solidFill>
                <a:srgbClr val="00B050"/>
              </a:solidFill>
            </a:rPr>
            <a:t>(CO2+CH4+N2O</a:t>
          </a:r>
          <a:r>
            <a:rPr lang="fr-FR" sz="1100" b="1">
              <a:solidFill>
                <a:srgbClr val="00B050"/>
              </a:solidFill>
            </a:rPr>
            <a:t>)</a:t>
          </a:r>
        </a:p>
      </xdr:txBody>
    </xdr:sp>
    <xdr:clientData/>
  </xdr:oneCellAnchor>
  <xdr:oneCellAnchor>
    <xdr:from>
      <xdr:col>13</xdr:col>
      <xdr:colOff>60960</xdr:colOff>
      <xdr:row>49</xdr:row>
      <xdr:rowOff>167640</xdr:rowOff>
    </xdr:from>
    <xdr:ext cx="1765676" cy="421077"/>
    <xdr:sp macro="" textlink="">
      <xdr:nvSpPr>
        <xdr:cNvPr id="28" name="ZoneTexte 27">
          <a:extLst>
            <a:ext uri="{FF2B5EF4-FFF2-40B4-BE49-F238E27FC236}">
              <a16:creationId xmlns:a16="http://schemas.microsoft.com/office/drawing/2014/main" id="{029E4132-9816-4D34-8CD3-C910ACE49B18}"/>
            </a:ext>
          </a:extLst>
        </xdr:cNvPr>
        <xdr:cNvSpPr txBox="1"/>
      </xdr:nvSpPr>
      <xdr:spPr>
        <a:xfrm>
          <a:off x="10363200" y="9395460"/>
          <a:ext cx="1765676" cy="4210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fr-FR" sz="1200" b="1">
              <a:solidFill>
                <a:schemeClr val="accent2"/>
              </a:solidFill>
            </a:rPr>
            <a:t>Emissions de l'inventaire</a:t>
          </a:r>
        </a:p>
        <a:p>
          <a:r>
            <a:rPr lang="fr-FR" sz="900" b="1">
              <a:solidFill>
                <a:schemeClr val="accent2"/>
              </a:solidFill>
            </a:rPr>
            <a:t>(Tous</a:t>
          </a:r>
          <a:r>
            <a:rPr lang="fr-FR" sz="900" b="1" baseline="0">
              <a:solidFill>
                <a:schemeClr val="accent2"/>
              </a:solidFill>
            </a:rPr>
            <a:t> gaz à effet de serre)</a:t>
          </a:r>
          <a:endParaRPr lang="fr-FR" sz="900" b="1">
            <a:solidFill>
              <a:schemeClr val="accent2"/>
            </a:solidFill>
          </a:endParaRPr>
        </a:p>
      </xdr:txBody>
    </xdr:sp>
    <xdr:clientData/>
  </xdr:one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0.03924</cdr:x>
      <cdr:y>0.01031</cdr:y>
    </cdr:from>
    <cdr:to>
      <cdr:x>0.92277</cdr:x>
      <cdr:y>0.12373</cdr:y>
    </cdr:to>
    <cdr:sp macro="" textlink="">
      <cdr:nvSpPr>
        <cdr:cNvPr id="2" name="ZoneTexte 1">
          <a:extLst xmlns:a="http://schemas.openxmlformats.org/drawingml/2006/main">
            <a:ext uri="{FF2B5EF4-FFF2-40B4-BE49-F238E27FC236}">
              <a16:creationId xmlns:a16="http://schemas.microsoft.com/office/drawing/2014/main" id="{86AE0618-D29A-4662-AF6E-6ED3D82A4E89}"/>
            </a:ext>
          </a:extLst>
        </cdr:cNvPr>
        <cdr:cNvSpPr txBox="1"/>
      </cdr:nvSpPr>
      <cdr:spPr>
        <a:xfrm xmlns:a="http://schemas.openxmlformats.org/drawingml/2006/main">
          <a:off x="185496" y="28575"/>
          <a:ext cx="4176954" cy="314375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r-FR" sz="1400" b="1">
              <a:solidFill>
                <a:schemeClr val="accent1">
                  <a:lumMod val="75000"/>
                </a:schemeClr>
              </a:solidFill>
            </a:rPr>
            <a:t>France : Emissions</a:t>
          </a:r>
          <a:r>
            <a:rPr lang="fr-FR" sz="1400" b="1" baseline="0">
              <a:solidFill>
                <a:schemeClr val="accent1">
                  <a:lumMod val="75000"/>
                </a:schemeClr>
              </a:solidFill>
            </a:rPr>
            <a:t> et empreinte climatique par habitant</a:t>
          </a:r>
          <a:endParaRPr lang="fr-FR" sz="1400" b="1">
            <a:solidFill>
              <a:schemeClr val="accent1">
                <a:lumMod val="75000"/>
              </a:schemeClr>
            </a:solidFill>
          </a:endParaRPr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0.10957</cdr:x>
      <cdr:y>0.71761</cdr:y>
    </cdr:from>
    <cdr:to>
      <cdr:x>0.34517</cdr:x>
      <cdr:y>0.89236</cdr:y>
    </cdr:to>
    <cdr:sp macro="" textlink="">
      <cdr:nvSpPr>
        <cdr:cNvPr id="2" name="ZoneTexte 1">
          <a:extLst xmlns:a="http://schemas.openxmlformats.org/drawingml/2006/main">
            <a:ext uri="{FF2B5EF4-FFF2-40B4-BE49-F238E27FC236}">
              <a16:creationId xmlns:a16="http://schemas.microsoft.com/office/drawing/2014/main" id="{93733719-0824-4EB1-8E91-AB45CFD177B3}"/>
            </a:ext>
          </a:extLst>
        </cdr:cNvPr>
        <cdr:cNvSpPr txBox="1"/>
      </cdr:nvSpPr>
      <cdr:spPr>
        <a:xfrm xmlns:a="http://schemas.openxmlformats.org/drawingml/2006/main">
          <a:off x="481965" y="1955800"/>
          <a:ext cx="1036320" cy="476250"/>
        </a:xfrm>
        <a:prstGeom xmlns:a="http://schemas.openxmlformats.org/drawingml/2006/main" prst="rect">
          <a:avLst/>
        </a:prstGeom>
        <a:ln xmlns:a="http://schemas.openxmlformats.org/drawingml/2006/main" w="15875">
          <a:solidFill>
            <a:schemeClr val="lt1">
              <a:shade val="50000"/>
            </a:schemeClr>
          </a:solidFill>
        </a:ln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r-FR" sz="1100" b="1"/>
            <a:t>Sources :</a:t>
          </a:r>
        </a:p>
        <a:p xmlns:a="http://schemas.openxmlformats.org/drawingml/2006/main">
          <a:r>
            <a:rPr lang="fr-FR" sz="1100" b="1"/>
            <a:t>CITEPA &amp; SDES</a:t>
          </a:r>
        </a:p>
      </cdr:txBody>
    </cdr:sp>
  </cdr:relSizeAnchor>
</c:userShape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itepa.org/fr/donnees-emissions/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s://www.insee.fr/fr/statistiques/2830613" TargetMode="External"/><Relationship Id="rId1" Type="http://schemas.openxmlformats.org/officeDocument/2006/relationships/hyperlink" Target="https://www.insee.fr/fr/statistiques/1893198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www.hautconseilclimat.fr/publications/maitriser-lempreinte-carbone-de-la-france/" TargetMode="External"/><Relationship Id="rId4" Type="http://schemas.openxmlformats.org/officeDocument/2006/relationships/hyperlink" Target="https://www.statistiques.developpement-durable.gouv.fr/estimation-de-lempreinte-carbone-de-1995-2020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9FD1DC-82AB-470C-A3C7-29EA301756BC}">
  <dimension ref="A1:R49"/>
  <sheetViews>
    <sheetView showGridLines="0" workbookViewId="0">
      <pane xSplit="1" ySplit="5" topLeftCell="O34" activePane="bottomRight" state="frozen"/>
      <selection pane="topRight" activeCell="B1" sqref="B1"/>
      <selection pane="bottomLeft" activeCell="A6" sqref="A6"/>
      <selection pane="bottomRight" activeCell="T36" sqref="T36"/>
    </sheetView>
  </sheetViews>
  <sheetFormatPr baseColWidth="10" defaultRowHeight="14.4" x14ac:dyDescent="0.3"/>
  <cols>
    <col min="1" max="1" width="16.21875" customWidth="1"/>
  </cols>
  <sheetData>
    <row r="1" spans="1:18" ht="33.6" x14ac:dyDescent="0.75">
      <c r="B1" s="8" t="s">
        <v>59</v>
      </c>
      <c r="C1" s="9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8" ht="21" x14ac:dyDescent="0.4">
      <c r="B2" s="6" t="s">
        <v>10</v>
      </c>
      <c r="C2" s="5"/>
      <c r="D2" s="5"/>
      <c r="E2" s="5"/>
      <c r="F2" s="5"/>
      <c r="G2" s="6" t="s">
        <v>10</v>
      </c>
      <c r="H2" s="5"/>
      <c r="I2" s="5"/>
      <c r="J2" s="5"/>
      <c r="K2" s="5"/>
      <c r="L2" s="6" t="s">
        <v>11</v>
      </c>
      <c r="M2" s="5"/>
      <c r="N2" s="5"/>
      <c r="P2" s="6" t="s">
        <v>11</v>
      </c>
      <c r="Q2" s="5"/>
      <c r="R2" s="5"/>
    </row>
    <row r="3" spans="1:18" x14ac:dyDescent="0.3">
      <c r="B3" s="7" t="s">
        <v>0</v>
      </c>
      <c r="C3" s="7" t="s">
        <v>0</v>
      </c>
      <c r="D3" s="7" t="s">
        <v>1</v>
      </c>
      <c r="E3" s="7" t="s">
        <v>2</v>
      </c>
      <c r="F3" s="7"/>
      <c r="G3" s="7" t="s">
        <v>0</v>
      </c>
      <c r="H3" s="7" t="s">
        <v>0</v>
      </c>
      <c r="I3" s="7" t="s">
        <v>1</v>
      </c>
      <c r="J3" s="7" t="s">
        <v>2</v>
      </c>
      <c r="K3" s="5"/>
      <c r="L3" s="5" t="s">
        <v>0</v>
      </c>
      <c r="M3" s="5" t="s">
        <v>1</v>
      </c>
      <c r="N3" s="5" t="s">
        <v>2</v>
      </c>
      <c r="P3" s="5" t="s">
        <v>7</v>
      </c>
      <c r="Q3" s="5" t="s">
        <v>28</v>
      </c>
      <c r="R3" s="5" t="s">
        <v>29</v>
      </c>
    </row>
    <row r="4" spans="1:18" x14ac:dyDescent="0.3">
      <c r="B4" s="7" t="s">
        <v>3</v>
      </c>
      <c r="C4" s="7" t="s">
        <v>4</v>
      </c>
      <c r="D4" s="7" t="s">
        <v>5</v>
      </c>
      <c r="E4" s="7" t="s">
        <v>5</v>
      </c>
      <c r="F4" s="7"/>
      <c r="G4" s="7" t="s">
        <v>60</v>
      </c>
      <c r="H4" s="7" t="s">
        <v>60</v>
      </c>
      <c r="I4" s="7" t="s">
        <v>60</v>
      </c>
      <c r="J4" s="7" t="s">
        <v>60</v>
      </c>
      <c r="K4" s="5"/>
      <c r="L4" s="5" t="s">
        <v>13</v>
      </c>
      <c r="M4" s="5" t="s">
        <v>14</v>
      </c>
      <c r="N4" s="5" t="s">
        <v>14</v>
      </c>
      <c r="P4" s="5" t="s">
        <v>0</v>
      </c>
      <c r="Q4" s="5" t="s">
        <v>1</v>
      </c>
      <c r="R4" s="5" t="s">
        <v>30</v>
      </c>
    </row>
    <row r="5" spans="1:18" x14ac:dyDescent="0.3">
      <c r="A5" s="3" t="s">
        <v>12</v>
      </c>
      <c r="B5" s="7" t="s">
        <v>6</v>
      </c>
      <c r="C5" s="7" t="s">
        <v>7</v>
      </c>
      <c r="D5" s="7" t="s">
        <v>8</v>
      </c>
      <c r="E5" s="7" t="s">
        <v>9</v>
      </c>
      <c r="F5" s="7"/>
      <c r="G5" s="7" t="s">
        <v>6</v>
      </c>
      <c r="H5" s="7" t="s">
        <v>7</v>
      </c>
      <c r="I5" s="7" t="s">
        <v>8</v>
      </c>
      <c r="J5" s="7" t="s">
        <v>9</v>
      </c>
      <c r="K5" s="7"/>
      <c r="L5" s="5" t="s">
        <v>7</v>
      </c>
      <c r="M5" s="5" t="s">
        <v>8</v>
      </c>
      <c r="N5" s="5" t="s">
        <v>9</v>
      </c>
      <c r="P5" s="26" t="s">
        <v>31</v>
      </c>
      <c r="Q5" s="5"/>
      <c r="R5" s="17"/>
    </row>
    <row r="6" spans="1:18" x14ac:dyDescent="0.3">
      <c r="A6">
        <v>1990</v>
      </c>
      <c r="B6" s="1">
        <v>57996</v>
      </c>
      <c r="C6" s="15">
        <v>1480.28580718289</v>
      </c>
      <c r="D6" s="16">
        <v>397.66388738521368</v>
      </c>
      <c r="E6" s="1">
        <v>490.80722452313603</v>
      </c>
      <c r="F6" s="1"/>
      <c r="G6" s="32">
        <f>B6/B$6-1</f>
        <v>0</v>
      </c>
      <c r="H6" s="32">
        <f t="shared" ref="H6:J21" si="0">C6/C$6-1</f>
        <v>0</v>
      </c>
      <c r="I6" s="32">
        <f t="shared" si="0"/>
        <v>0</v>
      </c>
      <c r="J6" s="32">
        <f t="shared" si="0"/>
        <v>0</v>
      </c>
      <c r="L6" s="2">
        <f>C6/B6*1000</f>
        <v>25.523929360350543</v>
      </c>
      <c r="M6" s="2">
        <f>D6/B6*1000</f>
        <v>6.8567467995243412</v>
      </c>
      <c r="N6" s="2">
        <f>E6/B6*1000</f>
        <v>8.4627771660655213</v>
      </c>
      <c r="P6" s="18">
        <f>L6/L$6-1</f>
        <v>0</v>
      </c>
      <c r="Q6" s="18">
        <f t="shared" ref="Q6:R6" si="1">M6/M$6-1</f>
        <v>0</v>
      </c>
      <c r="R6" s="18">
        <f t="shared" si="1"/>
        <v>0</v>
      </c>
    </row>
    <row r="7" spans="1:18" x14ac:dyDescent="0.3">
      <c r="A7">
        <v>1991</v>
      </c>
      <c r="B7" s="1">
        <v>58248.525370662479</v>
      </c>
      <c r="C7" s="15">
        <v>1495.8018702473801</v>
      </c>
      <c r="D7" s="16">
        <v>422.25123170970221</v>
      </c>
      <c r="E7" s="1">
        <v>502.64375599381725</v>
      </c>
      <c r="F7" s="1"/>
      <c r="G7" s="32">
        <f t="shared" ref="G7:G36" si="2">B7/B$6-1</f>
        <v>4.3541859897662238E-3</v>
      </c>
      <c r="H7" s="32">
        <f t="shared" si="0"/>
        <v>1.0481802223057501E-2</v>
      </c>
      <c r="I7" s="32">
        <f t="shared" si="0"/>
        <v>6.1829462278205183E-2</v>
      </c>
      <c r="J7" s="32">
        <f t="shared" si="0"/>
        <v>2.41164572957977E-2</v>
      </c>
      <c r="L7" s="2">
        <f t="shared" ref="L7:L36" si="3">C7/B7*1000</f>
        <v>25.679652158211674</v>
      </c>
      <c r="M7" s="2">
        <f t="shared" ref="M7:M36" si="4">D7/B7*1000</f>
        <v>7.2491316994330948</v>
      </c>
      <c r="N7" s="2">
        <f t="shared" ref="N7:N35" si="5">E7/B7*1000</f>
        <v>8.6292958112718061</v>
      </c>
      <c r="P7" s="18">
        <f t="shared" ref="P7:P36" si="6">L7/L$6-1</f>
        <v>6.1010511219732333E-3</v>
      </c>
      <c r="Q7" s="18">
        <f t="shared" ref="Q7:Q36" si="7">M7/M$6-1</f>
        <v>5.7226103191672983E-2</v>
      </c>
      <c r="R7" s="18">
        <f t="shared" ref="R7:R35" si="8">N7/N$6-1</f>
        <v>1.9676595748497228E-2</v>
      </c>
    </row>
    <row r="8" spans="1:18" x14ac:dyDescent="0.3">
      <c r="A8">
        <v>1992</v>
      </c>
      <c r="B8" s="1">
        <v>58487.631192410219</v>
      </c>
      <c r="C8" s="15">
        <v>1519.7249251027199</v>
      </c>
      <c r="D8" s="16">
        <v>412.39956332629401</v>
      </c>
      <c r="E8" s="1">
        <v>541.19783541724325</v>
      </c>
      <c r="F8" s="1"/>
      <c r="G8" s="32">
        <f t="shared" si="2"/>
        <v>8.476984488761552E-3</v>
      </c>
      <c r="H8" s="32">
        <f t="shared" si="0"/>
        <v>2.6642907557754558E-2</v>
      </c>
      <c r="I8" s="32">
        <f t="shared" si="0"/>
        <v>3.7055605018531557E-2</v>
      </c>
      <c r="J8" s="32">
        <f t="shared" si="0"/>
        <v>0.1026688450706208</v>
      </c>
      <c r="L8" s="2">
        <f t="shared" si="3"/>
        <v>25.983697648878803</v>
      </c>
      <c r="M8" s="2">
        <f t="shared" si="4"/>
        <v>7.0510560082284544</v>
      </c>
      <c r="N8" s="2">
        <f t="shared" si="5"/>
        <v>9.2532014783917766</v>
      </c>
      <c r="P8" s="18">
        <f t="shared" si="6"/>
        <v>1.8013225238057373E-2</v>
      </c>
      <c r="Q8" s="18">
        <f t="shared" si="7"/>
        <v>2.8338396383193354E-2</v>
      </c>
      <c r="R8" s="18">
        <f t="shared" si="8"/>
        <v>9.3400109304040191E-2</v>
      </c>
    </row>
    <row r="9" spans="1:18" x14ac:dyDescent="0.3">
      <c r="A9">
        <v>1993</v>
      </c>
      <c r="B9" s="1">
        <v>58716.033716220918</v>
      </c>
      <c r="C9" s="15">
        <v>1510.1710399123799</v>
      </c>
      <c r="D9" s="16">
        <v>393.4158420696254</v>
      </c>
      <c r="E9" s="1">
        <v>501.28881989491288</v>
      </c>
      <c r="F9" s="1"/>
      <c r="G9" s="32">
        <f t="shared" si="2"/>
        <v>1.241523064040484E-2</v>
      </c>
      <c r="H9" s="32">
        <f t="shared" si="0"/>
        <v>2.0188826093228585E-2</v>
      </c>
      <c r="I9" s="32">
        <f t="shared" si="0"/>
        <v>-1.0682502108805392E-2</v>
      </c>
      <c r="J9" s="32">
        <f t="shared" si="0"/>
        <v>2.1355829433767459E-2</v>
      </c>
      <c r="L9" s="2">
        <f t="shared" si="3"/>
        <v>25.719908930006277</v>
      </c>
      <c r="M9" s="2">
        <f t="shared" si="4"/>
        <v>6.7003136480749754</v>
      </c>
      <c r="N9" s="2">
        <f t="shared" si="5"/>
        <v>8.5375116159528091</v>
      </c>
      <c r="P9" s="18">
        <f t="shared" si="6"/>
        <v>7.6782679848728108E-3</v>
      </c>
      <c r="Q9" s="18">
        <f t="shared" si="7"/>
        <v>-2.2814485647948635E-2</v>
      </c>
      <c r="R9" s="18">
        <f t="shared" si="8"/>
        <v>8.830960383426012E-3</v>
      </c>
    </row>
    <row r="10" spans="1:18" x14ac:dyDescent="0.3">
      <c r="A10">
        <v>1994</v>
      </c>
      <c r="B10" s="1">
        <v>58937.867702437441</v>
      </c>
      <c r="C10" s="15">
        <v>1545.78648700229</v>
      </c>
      <c r="D10" s="16">
        <v>387.02830901588152</v>
      </c>
      <c r="E10" s="1">
        <v>489.61012746723486</v>
      </c>
      <c r="F10" s="1"/>
      <c r="G10" s="32">
        <f t="shared" si="2"/>
        <v>1.6240218332944423E-2</v>
      </c>
      <c r="H10" s="32">
        <f t="shared" si="0"/>
        <v>4.424867110227404E-2</v>
      </c>
      <c r="I10" s="32">
        <f t="shared" si="0"/>
        <v>-2.6745145100464107E-2</v>
      </c>
      <c r="J10" s="32">
        <f t="shared" si="0"/>
        <v>-2.4390371536691102E-3</v>
      </c>
      <c r="L10" s="2">
        <f t="shared" si="3"/>
        <v>26.227390763550854</v>
      </c>
      <c r="M10" s="2">
        <f t="shared" si="4"/>
        <v>6.5667171905487089</v>
      </c>
      <c r="N10" s="2">
        <f t="shared" si="5"/>
        <v>8.3072249905468922</v>
      </c>
      <c r="P10" s="18">
        <f t="shared" si="6"/>
        <v>2.756085841128697E-2</v>
      </c>
      <c r="Q10" s="18">
        <f t="shared" si="7"/>
        <v>-4.2298427731902177E-2</v>
      </c>
      <c r="R10" s="18">
        <f t="shared" si="8"/>
        <v>-1.8380748123957513E-2</v>
      </c>
    </row>
    <row r="11" spans="1:18" x14ac:dyDescent="0.3">
      <c r="A11">
        <v>1995</v>
      </c>
      <c r="B11" s="1">
        <v>59281</v>
      </c>
      <c r="C11" s="15">
        <v>1578.35081975345</v>
      </c>
      <c r="D11" s="16">
        <v>392.24349009136995</v>
      </c>
      <c r="E11" s="1">
        <v>499.16717639559732</v>
      </c>
      <c r="F11" s="1"/>
      <c r="G11" s="32">
        <f t="shared" si="2"/>
        <v>2.2156700462100831E-2</v>
      </c>
      <c r="H11" s="32">
        <f t="shared" si="0"/>
        <v>6.6247350406734018E-2</v>
      </c>
      <c r="I11" s="32">
        <f t="shared" si="0"/>
        <v>-1.3630599774811958E-2</v>
      </c>
      <c r="J11" s="32">
        <f t="shared" si="0"/>
        <v>1.7033066048658396E-2</v>
      </c>
      <c r="L11" s="2">
        <f t="shared" si="3"/>
        <v>26.624902072391659</v>
      </c>
      <c r="M11" s="2">
        <f t="shared" si="4"/>
        <v>6.6166814003031318</v>
      </c>
      <c r="N11" s="2">
        <f t="shared" si="5"/>
        <v>8.420356883244164</v>
      </c>
      <c r="P11" s="18">
        <f t="shared" si="6"/>
        <v>4.3134922389786556E-2</v>
      </c>
      <c r="Q11" s="18">
        <f t="shared" si="7"/>
        <v>-3.5011559598184805E-2</v>
      </c>
      <c r="R11" s="18">
        <f t="shared" si="8"/>
        <v>-5.0125723493531504E-3</v>
      </c>
    </row>
    <row r="12" spans="1:18" x14ac:dyDescent="0.3">
      <c r="A12">
        <v>1996</v>
      </c>
      <c r="B12" s="1">
        <v>59496.543993715633</v>
      </c>
      <c r="C12" s="15">
        <v>1600.6528539440401</v>
      </c>
      <c r="D12" s="16">
        <v>408.82340640825765</v>
      </c>
      <c r="E12" s="1">
        <v>503.92477611048855</v>
      </c>
      <c r="F12" s="1"/>
      <c r="G12" s="32">
        <f t="shared" si="2"/>
        <v>2.5873232528375034E-2</v>
      </c>
      <c r="H12" s="32">
        <f t="shared" si="0"/>
        <v>8.1313382981235804E-2</v>
      </c>
      <c r="I12" s="32">
        <f t="shared" si="0"/>
        <v>2.806269157710517E-2</v>
      </c>
      <c r="J12" s="32">
        <f t="shared" si="0"/>
        <v>2.6726484313871701E-2</v>
      </c>
      <c r="L12" s="2">
        <f t="shared" si="3"/>
        <v>26.903291292232208</v>
      </c>
      <c r="M12" s="2">
        <f t="shared" si="4"/>
        <v>6.871380738542392</v>
      </c>
      <c r="N12" s="2">
        <f t="shared" si="5"/>
        <v>8.4698159302112721</v>
      </c>
      <c r="P12" s="18">
        <f t="shared" si="6"/>
        <v>5.4041911510082752E-2</v>
      </c>
      <c r="Q12" s="18">
        <f t="shared" si="7"/>
        <v>2.1342393770564794E-3</v>
      </c>
      <c r="R12" s="18">
        <f t="shared" si="8"/>
        <v>8.3173218526599868E-4</v>
      </c>
    </row>
    <row r="13" spans="1:18" x14ac:dyDescent="0.3">
      <c r="A13">
        <v>1997</v>
      </c>
      <c r="B13" s="1">
        <v>59710.482940229711</v>
      </c>
      <c r="C13" s="15">
        <v>1638.0493766304601</v>
      </c>
      <c r="D13" s="16">
        <v>401.91088562485169</v>
      </c>
      <c r="E13" s="1">
        <v>490.15311983640396</v>
      </c>
      <c r="F13" s="1"/>
      <c r="G13" s="32">
        <f t="shared" si="2"/>
        <v>2.9562089458405882E-2</v>
      </c>
      <c r="H13" s="32">
        <f t="shared" si="0"/>
        <v>0.10657642509442655</v>
      </c>
      <c r="I13" s="32">
        <f t="shared" si="0"/>
        <v>1.0679869041072765E-2</v>
      </c>
      <c r="J13" s="32">
        <f t="shared" si="0"/>
        <v>-1.3327120181810814E-3</v>
      </c>
      <c r="L13" s="2">
        <f t="shared" si="3"/>
        <v>27.433195914193998</v>
      </c>
      <c r="M13" s="2">
        <f t="shared" si="4"/>
        <v>6.7309937189281346</v>
      </c>
      <c r="N13" s="2">
        <f t="shared" si="5"/>
        <v>8.2088285959275868</v>
      </c>
      <c r="P13" s="18">
        <f t="shared" si="6"/>
        <v>7.4803002581935951E-2</v>
      </c>
      <c r="Q13" s="18">
        <f t="shared" si="7"/>
        <v>-1.8340050212285797E-2</v>
      </c>
      <c r="R13" s="18">
        <f t="shared" si="8"/>
        <v>-3.0007710844169533E-2</v>
      </c>
    </row>
    <row r="14" spans="1:18" x14ac:dyDescent="0.3">
      <c r="A14">
        <v>1998</v>
      </c>
      <c r="B14" s="1">
        <v>59939.791367486723</v>
      </c>
      <c r="C14" s="15">
        <v>1696.8328971303599</v>
      </c>
      <c r="D14" s="16">
        <v>420.9254418818665</v>
      </c>
      <c r="E14" s="1">
        <v>511.27569201492321</v>
      </c>
      <c r="F14" s="1"/>
      <c r="G14" s="32">
        <f t="shared" si="2"/>
        <v>3.351595571223398E-2</v>
      </c>
      <c r="H14" s="32">
        <f t="shared" si="0"/>
        <v>0.14628735133222515</v>
      </c>
      <c r="I14" s="32">
        <f t="shared" si="0"/>
        <v>5.8495516526798852E-2</v>
      </c>
      <c r="J14" s="32">
        <f t="shared" si="0"/>
        <v>4.170368011936687E-2</v>
      </c>
      <c r="L14" s="2">
        <f t="shared" si="3"/>
        <v>28.308955677326178</v>
      </c>
      <c r="M14" s="2">
        <f t="shared" si="4"/>
        <v>7.0224709208812834</v>
      </c>
      <c r="N14" s="2">
        <f t="shared" si="5"/>
        <v>8.5298210145632183</v>
      </c>
      <c r="P14" s="18">
        <f t="shared" si="6"/>
        <v>0.10911432474429117</v>
      </c>
      <c r="Q14" s="18">
        <f t="shared" si="7"/>
        <v>2.4169497022762831E-2</v>
      </c>
      <c r="R14" s="18">
        <f t="shared" si="8"/>
        <v>7.9222041632542872E-3</v>
      </c>
    </row>
    <row r="15" spans="1:18" x14ac:dyDescent="0.3">
      <c r="A15">
        <v>1999</v>
      </c>
      <c r="B15" s="1">
        <v>60206.583031244023</v>
      </c>
      <c r="C15" s="15">
        <v>1754.8875294981899</v>
      </c>
      <c r="D15" s="16">
        <v>418.80464560204166</v>
      </c>
      <c r="E15" s="1">
        <v>512.21756566602357</v>
      </c>
      <c r="F15" s="1"/>
      <c r="G15" s="32">
        <f t="shared" si="2"/>
        <v>3.8116129237258045E-2</v>
      </c>
      <c r="H15" s="32">
        <f t="shared" si="0"/>
        <v>0.18550588067711749</v>
      </c>
      <c r="I15" s="32">
        <f t="shared" si="0"/>
        <v>5.3162378801445254E-2</v>
      </c>
      <c r="J15" s="32">
        <f t="shared" si="0"/>
        <v>4.3622709840283269E-2</v>
      </c>
      <c r="L15" s="2">
        <f t="shared" si="3"/>
        <v>29.147768252974867</v>
      </c>
      <c r="M15" s="2">
        <f t="shared" si="4"/>
        <v>6.9561271295649556</v>
      </c>
      <c r="N15" s="2">
        <f t="shared" si="5"/>
        <v>8.5076671001277369</v>
      </c>
      <c r="P15" s="18">
        <f t="shared" si="6"/>
        <v>0.1419780959844561</v>
      </c>
      <c r="Q15" s="18">
        <f t="shared" si="7"/>
        <v>1.4493801936438455E-2</v>
      </c>
      <c r="R15" s="18">
        <f t="shared" si="8"/>
        <v>5.3043975023019385E-3</v>
      </c>
    </row>
    <row r="16" spans="1:18" x14ac:dyDescent="0.3">
      <c r="A16">
        <v>2000</v>
      </c>
      <c r="B16" s="1">
        <v>60508</v>
      </c>
      <c r="C16" s="15">
        <v>1823.7442700777201</v>
      </c>
      <c r="D16" s="16">
        <v>413.47025667650985</v>
      </c>
      <c r="E16" s="1">
        <v>520.98013618217817</v>
      </c>
      <c r="F16" s="1"/>
      <c r="G16" s="32">
        <f t="shared" si="2"/>
        <v>4.3313331953927836E-2</v>
      </c>
      <c r="H16" s="32">
        <f t="shared" si="0"/>
        <v>0.23202172258103371</v>
      </c>
      <c r="I16" s="32">
        <f t="shared" si="0"/>
        <v>3.9748063107336362E-2</v>
      </c>
      <c r="J16" s="32">
        <f t="shared" si="0"/>
        <v>6.1476095198798042E-2</v>
      </c>
      <c r="L16" s="2">
        <f t="shared" si="3"/>
        <v>30.140547862724272</v>
      </c>
      <c r="M16" s="2">
        <f t="shared" si="4"/>
        <v>6.8333155397056569</v>
      </c>
      <c r="N16" s="2">
        <f t="shared" si="5"/>
        <v>8.6101033942979139</v>
      </c>
      <c r="P16" s="18">
        <f t="shared" si="6"/>
        <v>0.18087412941775693</v>
      </c>
      <c r="Q16" s="18">
        <f t="shared" si="7"/>
        <v>-3.4172560988120493E-3</v>
      </c>
      <c r="R16" s="18">
        <f t="shared" si="8"/>
        <v>1.7408733012981736E-2</v>
      </c>
    </row>
    <row r="17" spans="1:18" x14ac:dyDescent="0.3">
      <c r="A17">
        <v>2001</v>
      </c>
      <c r="B17" s="1">
        <v>60886.37149816718</v>
      </c>
      <c r="C17" s="15">
        <v>1859.9221061031201</v>
      </c>
      <c r="D17" s="16">
        <v>418.46782929045867</v>
      </c>
      <c r="E17" s="1">
        <v>517.50345237655915</v>
      </c>
      <c r="F17" s="1"/>
      <c r="G17" s="32">
        <f t="shared" si="2"/>
        <v>4.9837428411738438E-2</v>
      </c>
      <c r="H17" s="32">
        <f t="shared" si="0"/>
        <v>0.2564614867467454</v>
      </c>
      <c r="I17" s="32">
        <f t="shared" si="0"/>
        <v>5.231539137747343E-2</v>
      </c>
      <c r="J17" s="32">
        <f t="shared" si="0"/>
        <v>5.4392491633269868E-2</v>
      </c>
      <c r="L17" s="2">
        <f t="shared" si="3"/>
        <v>30.547428929298373</v>
      </c>
      <c r="M17" s="2">
        <f t="shared" si="4"/>
        <v>6.872930985927705</v>
      </c>
      <c r="N17" s="2">
        <f t="shared" si="5"/>
        <v>8.4994956940755984</v>
      </c>
      <c r="P17" s="18">
        <f t="shared" si="6"/>
        <v>0.19681529038986656</v>
      </c>
      <c r="Q17" s="18">
        <f t="shared" si="7"/>
        <v>2.3603301793915232E-3</v>
      </c>
      <c r="R17" s="18">
        <f t="shared" si="8"/>
        <v>4.3388272300626252E-3</v>
      </c>
    </row>
    <row r="18" spans="1:18" x14ac:dyDescent="0.3">
      <c r="A18">
        <v>2002</v>
      </c>
      <c r="B18" s="1">
        <v>61316.287751662727</v>
      </c>
      <c r="C18" s="15">
        <v>1881.0422980180799</v>
      </c>
      <c r="D18" s="16">
        <v>414.05498503280569</v>
      </c>
      <c r="E18" s="1">
        <v>518.35729588130414</v>
      </c>
      <c r="F18" s="1"/>
      <c r="G18" s="32">
        <f t="shared" si="2"/>
        <v>5.7250288841691255E-2</v>
      </c>
      <c r="H18" s="32">
        <f t="shared" si="0"/>
        <v>0.27072913142217025</v>
      </c>
      <c r="I18" s="32">
        <f t="shared" si="0"/>
        <v>4.1218471597633588E-2</v>
      </c>
      <c r="J18" s="32">
        <f t="shared" si="0"/>
        <v>5.6132163467918605E-2</v>
      </c>
      <c r="L18" s="2">
        <f t="shared" si="3"/>
        <v>30.677693757921137</v>
      </c>
      <c r="M18" s="2">
        <f t="shared" si="4"/>
        <v>6.7527732061955703</v>
      </c>
      <c r="N18" s="2">
        <f t="shared" si="5"/>
        <v>8.4538271132901013</v>
      </c>
      <c r="P18" s="18">
        <f t="shared" si="6"/>
        <v>0.20191892575821702</v>
      </c>
      <c r="Q18" s="18">
        <f t="shared" si="7"/>
        <v>-1.5163691524380574E-2</v>
      </c>
      <c r="R18" s="18">
        <f t="shared" si="8"/>
        <v>-1.0575786883895155E-3</v>
      </c>
    </row>
    <row r="19" spans="1:18" x14ac:dyDescent="0.3">
      <c r="A19">
        <v>2003</v>
      </c>
      <c r="B19" s="1">
        <v>61775.771519612543</v>
      </c>
      <c r="C19" s="15">
        <v>1896.5255897638001</v>
      </c>
      <c r="D19" s="16">
        <v>420.13963736917952</v>
      </c>
      <c r="E19" s="1">
        <v>519.83047045083993</v>
      </c>
      <c r="F19" s="1"/>
      <c r="G19" s="32">
        <f t="shared" si="2"/>
        <v>6.5172969163606931E-2</v>
      </c>
      <c r="H19" s="32">
        <f t="shared" si="0"/>
        <v>0.28118879513750783</v>
      </c>
      <c r="I19" s="32">
        <f t="shared" si="0"/>
        <v>5.6519464545176978E-2</v>
      </c>
      <c r="J19" s="32">
        <f t="shared" si="0"/>
        <v>5.9133697463199741E-2</v>
      </c>
      <c r="L19" s="2">
        <f t="shared" si="3"/>
        <v>30.70015222977332</v>
      </c>
      <c r="M19" s="2">
        <f t="shared" si="4"/>
        <v>6.8010423347896802</v>
      </c>
      <c r="N19" s="2">
        <f t="shared" si="5"/>
        <v>8.4147952775596568</v>
      </c>
      <c r="P19" s="18">
        <f t="shared" si="6"/>
        <v>0.20279882444211905</v>
      </c>
      <c r="Q19" s="18">
        <f t="shared" si="7"/>
        <v>-8.1240370052055866E-3</v>
      </c>
      <c r="R19" s="18">
        <f t="shared" si="8"/>
        <v>-5.6697568143782018E-3</v>
      </c>
    </row>
    <row r="20" spans="1:18" x14ac:dyDescent="0.3">
      <c r="A20">
        <v>2004</v>
      </c>
      <c r="B20" s="1">
        <v>62233.456916650612</v>
      </c>
      <c r="C20" s="15">
        <v>1950.19340612732</v>
      </c>
      <c r="D20" s="16">
        <v>421.78012883653122</v>
      </c>
      <c r="E20" s="1">
        <v>545.78989762915921</v>
      </c>
      <c r="F20" s="1"/>
      <c r="G20" s="32">
        <f t="shared" si="2"/>
        <v>7.3064640951972848E-2</v>
      </c>
      <c r="H20" s="32">
        <f t="shared" si="0"/>
        <v>0.31744383190345116</v>
      </c>
      <c r="I20" s="32">
        <f t="shared" si="0"/>
        <v>6.0644786253764904E-2</v>
      </c>
      <c r="J20" s="32">
        <f t="shared" si="0"/>
        <v>0.11202498732459332</v>
      </c>
      <c r="L20" s="2">
        <f t="shared" si="3"/>
        <v>31.336735941556608</v>
      </c>
      <c r="M20" s="2">
        <f t="shared" si="4"/>
        <v>6.7773855050575476</v>
      </c>
      <c r="N20" s="2">
        <f t="shared" si="5"/>
        <v>8.7700398575019971</v>
      </c>
      <c r="P20" s="18">
        <f t="shared" si="6"/>
        <v>0.2277394870962075</v>
      </c>
      <c r="Q20" s="18">
        <f t="shared" si="7"/>
        <v>-1.1574190616503333E-2</v>
      </c>
      <c r="R20" s="18">
        <f t="shared" si="8"/>
        <v>3.6307548385954513E-2</v>
      </c>
    </row>
    <row r="21" spans="1:18" x14ac:dyDescent="0.3">
      <c r="A21">
        <v>2005</v>
      </c>
      <c r="B21" s="1">
        <v>62730</v>
      </c>
      <c r="C21" s="15">
        <v>1982.62867435978</v>
      </c>
      <c r="D21" s="16">
        <v>424.52401649197566</v>
      </c>
      <c r="E21" s="1">
        <v>542.19412855833195</v>
      </c>
      <c r="F21" s="1"/>
      <c r="G21" s="32">
        <f t="shared" si="2"/>
        <v>8.1626319056486762E-2</v>
      </c>
      <c r="H21" s="32">
        <f t="shared" si="0"/>
        <v>0.33935532228934306</v>
      </c>
      <c r="I21" s="32">
        <f t="shared" si="0"/>
        <v>6.7544803435326317E-2</v>
      </c>
      <c r="J21" s="32">
        <f t="shared" si="0"/>
        <v>0.10469875231588732</v>
      </c>
      <c r="L21" s="2">
        <f t="shared" si="3"/>
        <v>31.605749631113984</v>
      </c>
      <c r="M21" s="2">
        <f t="shared" si="4"/>
        <v>6.7674799377008714</v>
      </c>
      <c r="N21" s="2">
        <f t="shared" si="5"/>
        <v>8.6432987176523515</v>
      </c>
      <c r="P21" s="18">
        <f t="shared" si="6"/>
        <v>0.23827915306062075</v>
      </c>
      <c r="Q21" s="18">
        <f t="shared" si="7"/>
        <v>-1.3018835963092945E-2</v>
      </c>
      <c r="R21" s="18">
        <f t="shared" si="8"/>
        <v>2.1331242456754662E-2</v>
      </c>
    </row>
    <row r="22" spans="1:18" x14ac:dyDescent="0.3">
      <c r="A22">
        <v>2006</v>
      </c>
      <c r="B22" s="1">
        <v>63129.03976753843</v>
      </c>
      <c r="C22" s="15">
        <v>2031.19009862193</v>
      </c>
      <c r="D22" s="16">
        <v>414.83617630515613</v>
      </c>
      <c r="E22" s="1">
        <v>531.67447741266824</v>
      </c>
      <c r="F22" s="1"/>
      <c r="G22" s="32">
        <f t="shared" si="2"/>
        <v>8.8506789563735921E-2</v>
      </c>
      <c r="H22" s="32">
        <f t="shared" ref="H22:H36" si="9">C22/C$6-1</f>
        <v>0.37216076028416278</v>
      </c>
      <c r="I22" s="32">
        <f t="shared" ref="I22:I36" si="10">D22/D$6-1</f>
        <v>4.3182922726165973E-2</v>
      </c>
      <c r="J22" s="32">
        <f t="shared" ref="J22:J35" si="11">E22/E$6-1</f>
        <v>8.3265385771854605E-2</v>
      </c>
      <c r="L22" s="2">
        <f t="shared" si="3"/>
        <v>32.175209794120576</v>
      </c>
      <c r="M22" s="2">
        <f t="shared" si="4"/>
        <v>6.5712416636260791</v>
      </c>
      <c r="N22" s="2">
        <f t="shared" si="5"/>
        <v>8.4220270001011563</v>
      </c>
      <c r="P22" s="18">
        <f t="shared" si="6"/>
        <v>0.26058998753155471</v>
      </c>
      <c r="Q22" s="18">
        <f t="shared" si="7"/>
        <v>-4.1638570629160099E-2</v>
      </c>
      <c r="R22" s="18">
        <f t="shared" si="8"/>
        <v>-4.8152237929373065E-3</v>
      </c>
    </row>
    <row r="23" spans="1:18" x14ac:dyDescent="0.3">
      <c r="A23">
        <v>2007</v>
      </c>
      <c r="B23" s="1">
        <v>63498.830912278689</v>
      </c>
      <c r="C23" s="15">
        <v>2080.4411730647398</v>
      </c>
      <c r="D23" s="16">
        <v>404.72376146401371</v>
      </c>
      <c r="E23" s="1">
        <v>549.74476381320369</v>
      </c>
      <c r="F23" s="1"/>
      <c r="G23" s="32">
        <f t="shared" si="2"/>
        <v>9.4882938690231899E-2</v>
      </c>
      <c r="H23" s="32">
        <f t="shared" si="9"/>
        <v>0.40543208816140486</v>
      </c>
      <c r="I23" s="32">
        <f t="shared" si="10"/>
        <v>1.7753369875301628E-2</v>
      </c>
      <c r="J23" s="32">
        <f t="shared" si="11"/>
        <v>0.1200828682734465</v>
      </c>
      <c r="L23" s="2">
        <f t="shared" si="3"/>
        <v>32.763456321562721</v>
      </c>
      <c r="M23" s="2">
        <f t="shared" si="4"/>
        <v>6.3737198882153399</v>
      </c>
      <c r="N23" s="2">
        <f t="shared" si="5"/>
        <v>8.657557248142977</v>
      </c>
      <c r="P23" s="18">
        <f t="shared" si="6"/>
        <v>0.28363685148174023</v>
      </c>
      <c r="Q23" s="18">
        <f t="shared" si="7"/>
        <v>-7.0445493385071334E-2</v>
      </c>
      <c r="R23" s="18">
        <f t="shared" si="8"/>
        <v>2.3016094865228709E-2</v>
      </c>
    </row>
    <row r="24" spans="1:18" x14ac:dyDescent="0.3">
      <c r="A24">
        <v>2008</v>
      </c>
      <c r="B24" s="1">
        <v>63847.765812233985</v>
      </c>
      <c r="C24" s="15">
        <v>2085.7449825459198</v>
      </c>
      <c r="D24" s="16">
        <v>397.43512729327773</v>
      </c>
      <c r="E24" s="1">
        <v>538.5289967639668</v>
      </c>
      <c r="F24" s="1"/>
      <c r="G24" s="32">
        <f t="shared" si="2"/>
        <v>0.10089947258835075</v>
      </c>
      <c r="H24" s="32">
        <f t="shared" si="9"/>
        <v>0.409015051299634</v>
      </c>
      <c r="I24" s="32">
        <f t="shared" si="10"/>
        <v>-5.7525990966933449E-4</v>
      </c>
      <c r="J24" s="32">
        <f t="shared" si="11"/>
        <v>9.7231193544872641E-2</v>
      </c>
      <c r="L24" s="2">
        <f t="shared" si="3"/>
        <v>32.667470130117948</v>
      </c>
      <c r="M24" s="2">
        <f t="shared" si="4"/>
        <v>6.224730376033369</v>
      </c>
      <c r="N24" s="2">
        <f t="shared" si="5"/>
        <v>8.4345785621958012</v>
      </c>
      <c r="P24" s="18">
        <f t="shared" si="6"/>
        <v>0.27987621611523283</v>
      </c>
      <c r="Q24" s="18">
        <f t="shared" si="7"/>
        <v>-9.2174385604382514E-2</v>
      </c>
      <c r="R24" s="18">
        <f t="shared" si="8"/>
        <v>-3.3320744852874951E-3</v>
      </c>
    </row>
    <row r="25" spans="1:18" x14ac:dyDescent="0.3">
      <c r="A25">
        <v>2009</v>
      </c>
      <c r="B25" s="1">
        <v>64190.248115812974</v>
      </c>
      <c r="C25" s="15">
        <v>2025.8147420339801</v>
      </c>
      <c r="D25" s="16">
        <v>378.42427529064173</v>
      </c>
      <c r="E25" s="1">
        <v>503.08914055405404</v>
      </c>
      <c r="F25" s="1"/>
      <c r="G25" s="32">
        <f t="shared" si="2"/>
        <v>0.10680474715175148</v>
      </c>
      <c r="H25" s="32">
        <f t="shared" si="9"/>
        <v>0.36852946384001206</v>
      </c>
      <c r="I25" s="32">
        <f t="shared" si="10"/>
        <v>-4.8381592357001457E-2</v>
      </c>
      <c r="J25" s="32">
        <f t="shared" si="11"/>
        <v>2.5023910442335096E-2</v>
      </c>
      <c r="L25" s="2">
        <f t="shared" si="3"/>
        <v>31.559540607772316</v>
      </c>
      <c r="M25" s="2">
        <f t="shared" si="4"/>
        <v>5.8953546122439526</v>
      </c>
      <c r="N25" s="2">
        <f t="shared" si="5"/>
        <v>7.8374699478707939</v>
      </c>
      <c r="P25" s="18">
        <f t="shared" si="6"/>
        <v>0.23646873340738939</v>
      </c>
      <c r="Q25" s="18">
        <f t="shared" si="7"/>
        <v>-0.14021112568238359</v>
      </c>
      <c r="R25" s="18">
        <f t="shared" si="8"/>
        <v>-7.38891271652663E-2</v>
      </c>
    </row>
    <row r="26" spans="1:18" x14ac:dyDescent="0.3">
      <c r="A26">
        <v>2010</v>
      </c>
      <c r="B26" s="1">
        <v>64613</v>
      </c>
      <c r="C26" s="15">
        <v>2065.3071678899601</v>
      </c>
      <c r="D26" s="16">
        <v>386.58941184257753</v>
      </c>
      <c r="E26" s="1">
        <v>507.29020074707353</v>
      </c>
      <c r="F26" s="1"/>
      <c r="G26" s="32">
        <f t="shared" si="2"/>
        <v>0.1140940754534796</v>
      </c>
      <c r="H26" s="32">
        <f t="shared" si="9"/>
        <v>0.39520838331917507</v>
      </c>
      <c r="I26" s="32">
        <f t="shared" si="10"/>
        <v>-2.7848833886966462E-2</v>
      </c>
      <c r="J26" s="32">
        <f t="shared" si="11"/>
        <v>3.3583401792734779E-2</v>
      </c>
      <c r="L26" s="2">
        <f t="shared" si="3"/>
        <v>31.964266755760605</v>
      </c>
      <c r="M26" s="2">
        <f t="shared" si="4"/>
        <v>5.9831521805608396</v>
      </c>
      <c r="N26" s="2">
        <f t="shared" si="5"/>
        <v>7.8512095204846322</v>
      </c>
      <c r="P26" s="18">
        <f t="shared" si="6"/>
        <v>0.25232546699547864</v>
      </c>
      <c r="Q26" s="18">
        <f t="shared" si="7"/>
        <v>-0.1274065740657222</v>
      </c>
      <c r="R26" s="18">
        <f t="shared" si="8"/>
        <v>-7.226559716509906E-2</v>
      </c>
    </row>
    <row r="27" spans="1:18" x14ac:dyDescent="0.3">
      <c r="A27">
        <v>2011</v>
      </c>
      <c r="B27" s="1">
        <v>64965.144509683836</v>
      </c>
      <c r="C27" s="15">
        <v>2110.5927392301001</v>
      </c>
      <c r="D27" s="16">
        <v>363.78860061391254</v>
      </c>
      <c r="E27" s="1">
        <v>530.76580913011856</v>
      </c>
      <c r="F27" s="1"/>
      <c r="G27" s="32">
        <f t="shared" si="2"/>
        <v>0.1201659512670501</v>
      </c>
      <c r="H27" s="32">
        <f t="shared" si="9"/>
        <v>0.42580083453393214</v>
      </c>
      <c r="I27" s="32">
        <f t="shared" si="10"/>
        <v>-8.5185725548386104E-2</v>
      </c>
      <c r="J27" s="32">
        <f t="shared" si="11"/>
        <v>8.141401065521392E-2</v>
      </c>
      <c r="L27" s="2">
        <f t="shared" si="3"/>
        <v>32.488078879213312</v>
      </c>
      <c r="M27" s="2">
        <f t="shared" si="4"/>
        <v>5.5997505025127046</v>
      </c>
      <c r="N27" s="2">
        <f t="shared" si="5"/>
        <v>8.1700089045596052</v>
      </c>
      <c r="P27" s="18">
        <f t="shared" si="6"/>
        <v>0.27284786055242094</v>
      </c>
      <c r="Q27" s="18">
        <f t="shared" si="7"/>
        <v>-0.18332254839843809</v>
      </c>
      <c r="R27" s="18">
        <f t="shared" si="8"/>
        <v>-3.4594821033439582E-2</v>
      </c>
    </row>
    <row r="28" spans="1:18" x14ac:dyDescent="0.3">
      <c r="A28">
        <v>2012</v>
      </c>
      <c r="B28" s="1">
        <v>65241.241000000002</v>
      </c>
      <c r="C28" s="15">
        <v>2117.2023657958098</v>
      </c>
      <c r="D28" s="16">
        <v>365.86045066894644</v>
      </c>
      <c r="E28" s="1">
        <v>475.65006229029638</v>
      </c>
      <c r="F28" s="1"/>
      <c r="G28" s="32">
        <f t="shared" si="2"/>
        <v>0.12492656390095869</v>
      </c>
      <c r="H28" s="32">
        <f t="shared" si="9"/>
        <v>0.43026593616068376</v>
      </c>
      <c r="I28" s="32">
        <f t="shared" si="10"/>
        <v>-7.9975672232614703E-2</v>
      </c>
      <c r="J28" s="32">
        <f t="shared" si="11"/>
        <v>-3.0882109055273665E-2</v>
      </c>
      <c r="L28" s="2">
        <f t="shared" si="3"/>
        <v>32.451902099713429</v>
      </c>
      <c r="M28" s="2">
        <f t="shared" si="4"/>
        <v>5.6078094938283964</v>
      </c>
      <c r="N28" s="2">
        <f t="shared" si="5"/>
        <v>7.2906348039930196</v>
      </c>
      <c r="P28" s="18">
        <f t="shared" si="6"/>
        <v>0.27143049338339575</v>
      </c>
      <c r="Q28" s="18">
        <f t="shared" si="7"/>
        <v>-0.18214721094595243</v>
      </c>
      <c r="R28" s="18">
        <f t="shared" si="8"/>
        <v>-0.13850563935118354</v>
      </c>
    </row>
    <row r="29" spans="1:18" x14ac:dyDescent="0.3">
      <c r="A29">
        <v>2013</v>
      </c>
      <c r="B29" s="1">
        <v>65564.755999999994</v>
      </c>
      <c r="C29" s="15">
        <v>2129.4043020583599</v>
      </c>
      <c r="D29" s="16">
        <v>367.25935072549726</v>
      </c>
      <c r="E29" s="1">
        <v>467.27231437621776</v>
      </c>
      <c r="F29" s="1"/>
      <c r="G29" s="32">
        <f t="shared" si="2"/>
        <v>0.13050479343402976</v>
      </c>
      <c r="H29" s="32">
        <f t="shared" si="9"/>
        <v>0.4385088958670742</v>
      </c>
      <c r="I29" s="32">
        <f t="shared" si="10"/>
        <v>-7.6457877177727784E-2</v>
      </c>
      <c r="J29" s="32">
        <f t="shared" si="11"/>
        <v>-4.7951433823706591E-2</v>
      </c>
      <c r="L29" s="2">
        <f t="shared" si="3"/>
        <v>32.477880373082762</v>
      </c>
      <c r="M29" s="2">
        <f t="shared" si="4"/>
        <v>5.6014751389526607</v>
      </c>
      <c r="N29" s="2">
        <f t="shared" si="5"/>
        <v>7.1268825339061399</v>
      </c>
      <c r="P29" s="18">
        <f t="shared" si="6"/>
        <v>0.27244829409121651</v>
      </c>
      <c r="Q29" s="18">
        <f t="shared" si="7"/>
        <v>-0.18307102438998624</v>
      </c>
      <c r="R29" s="18">
        <f t="shared" si="8"/>
        <v>-0.15785534771211041</v>
      </c>
    </row>
    <row r="30" spans="1:18" x14ac:dyDescent="0.3">
      <c r="A30">
        <v>2014</v>
      </c>
      <c r="B30" s="1">
        <v>66130.873000000007</v>
      </c>
      <c r="C30" s="15">
        <v>2149.7649999999999</v>
      </c>
      <c r="D30" s="16">
        <v>335.61131284030495</v>
      </c>
      <c r="E30" s="1">
        <v>440.90493310063113</v>
      </c>
      <c r="F30" s="1"/>
      <c r="G30" s="32">
        <f t="shared" si="2"/>
        <v>0.14026610455893529</v>
      </c>
      <c r="H30" s="32">
        <f t="shared" si="9"/>
        <v>0.45226346801985873</v>
      </c>
      <c r="I30" s="32">
        <f t="shared" si="10"/>
        <v>-0.15604277007129619</v>
      </c>
      <c r="J30" s="32">
        <f t="shared" si="11"/>
        <v>-0.10167391376724233</v>
      </c>
      <c r="L30" s="2">
        <f t="shared" si="3"/>
        <v>32.507736590744834</v>
      </c>
      <c r="M30" s="2">
        <f t="shared" si="4"/>
        <v>5.0749566369750614</v>
      </c>
      <c r="N30" s="2">
        <f t="shared" si="5"/>
        <v>6.6671573064010676</v>
      </c>
      <c r="P30" s="18">
        <f t="shared" si="6"/>
        <v>0.27361802847029892</v>
      </c>
      <c r="Q30" s="18">
        <f t="shared" si="7"/>
        <v>-0.25985940776942273</v>
      </c>
      <c r="R30" s="18">
        <f t="shared" si="8"/>
        <v>-0.21217855846005518</v>
      </c>
    </row>
    <row r="31" spans="1:18" x14ac:dyDescent="0.3">
      <c r="A31">
        <v>2015</v>
      </c>
      <c r="B31" s="1">
        <v>66422.468999999997</v>
      </c>
      <c r="C31" s="15">
        <v>2173.69</v>
      </c>
      <c r="D31" s="16">
        <v>339.78737754083647</v>
      </c>
      <c r="E31" s="1">
        <v>434.32019411289747</v>
      </c>
      <c r="F31" s="1"/>
      <c r="G31" s="32">
        <f t="shared" si="2"/>
        <v>0.14529396854955512</v>
      </c>
      <c r="H31" s="32">
        <f t="shared" si="9"/>
        <v>0.46842588738773183</v>
      </c>
      <c r="I31" s="32">
        <f t="shared" si="10"/>
        <v>-0.1455412766417804</v>
      </c>
      <c r="J31" s="32">
        <f t="shared" si="11"/>
        <v>-0.11509005488890445</v>
      </c>
      <c r="L31" s="2">
        <f t="shared" si="3"/>
        <v>32.725221340387094</v>
      </c>
      <c r="M31" s="2">
        <f t="shared" si="4"/>
        <v>5.1155487390996637</v>
      </c>
      <c r="N31" s="2">
        <f t="shared" si="5"/>
        <v>6.5387541392491375</v>
      </c>
      <c r="P31" s="18">
        <f t="shared" si="6"/>
        <v>0.28213884619282803</v>
      </c>
      <c r="Q31" s="18">
        <f t="shared" si="7"/>
        <v>-0.25393938427848406</v>
      </c>
      <c r="R31" s="18">
        <f t="shared" si="8"/>
        <v>-0.22735125704732373</v>
      </c>
    </row>
    <row r="32" spans="1:18" x14ac:dyDescent="0.3">
      <c r="A32">
        <v>2016</v>
      </c>
      <c r="B32" s="1">
        <v>66602.645000000004</v>
      </c>
      <c r="C32" s="15">
        <v>2197.5019606474102</v>
      </c>
      <c r="D32" s="16">
        <v>343.69259833760196</v>
      </c>
      <c r="E32" s="1">
        <v>431.45990294973183</v>
      </c>
      <c r="F32" s="1"/>
      <c r="G32" s="32">
        <f t="shared" si="2"/>
        <v>0.14840066556314246</v>
      </c>
      <c r="H32" s="32">
        <f t="shared" si="9"/>
        <v>0.48451194356138805</v>
      </c>
      <c r="I32" s="32">
        <f t="shared" si="10"/>
        <v>-0.13572087071444383</v>
      </c>
      <c r="J32" s="32">
        <f t="shared" si="11"/>
        <v>-0.12091778321125068</v>
      </c>
      <c r="L32" s="2">
        <f t="shared" si="3"/>
        <v>32.994214578826565</v>
      </c>
      <c r="M32" s="2">
        <f t="shared" si="4"/>
        <v>5.1603445829756751</v>
      </c>
      <c r="N32" s="2">
        <f t="shared" si="5"/>
        <v>6.4781196444935745</v>
      </c>
      <c r="P32" s="18">
        <f t="shared" si="6"/>
        <v>0.29267771090451822</v>
      </c>
      <c r="Q32" s="18">
        <f t="shared" si="7"/>
        <v>-0.24740627970488094</v>
      </c>
      <c r="R32" s="18">
        <f t="shared" si="8"/>
        <v>-0.23451610300341219</v>
      </c>
    </row>
    <row r="33" spans="1:18" x14ac:dyDescent="0.3">
      <c r="A33">
        <v>2017</v>
      </c>
      <c r="B33" s="1">
        <v>66774.482000000004</v>
      </c>
      <c r="C33" s="15">
        <v>2247.8556859118899</v>
      </c>
      <c r="D33" s="16">
        <v>346.92323694670063</v>
      </c>
      <c r="E33" s="1">
        <v>440.78496505157608</v>
      </c>
      <c r="F33" s="1"/>
      <c r="G33" s="32">
        <f t="shared" si="2"/>
        <v>0.15136357679839985</v>
      </c>
      <c r="H33" s="32">
        <f t="shared" si="9"/>
        <v>0.51852816192958762</v>
      </c>
      <c r="I33" s="32">
        <f t="shared" si="10"/>
        <v>-0.12759682749205992</v>
      </c>
      <c r="J33" s="32">
        <f t="shared" si="11"/>
        <v>-0.10191834384703924</v>
      </c>
      <c r="L33" s="2">
        <f t="shared" si="3"/>
        <v>33.663393838261293</v>
      </c>
      <c r="M33" s="2">
        <f t="shared" si="4"/>
        <v>5.1954463225443002</v>
      </c>
      <c r="N33" s="2">
        <f t="shared" si="5"/>
        <v>6.6010989804694562</v>
      </c>
      <c r="P33" s="18">
        <f t="shared" si="6"/>
        <v>0.31889543192964553</v>
      </c>
      <c r="Q33" s="18">
        <f t="shared" si="7"/>
        <v>-0.24228698033523521</v>
      </c>
      <c r="R33" s="18">
        <f t="shared" si="8"/>
        <v>-0.21998430882253617</v>
      </c>
    </row>
    <row r="34" spans="1:18" x14ac:dyDescent="0.3">
      <c r="A34">
        <v>2018</v>
      </c>
      <c r="B34" s="1">
        <v>66992</v>
      </c>
      <c r="C34" s="15">
        <v>2289.7804094889302</v>
      </c>
      <c r="D34" s="16">
        <v>332.20195344032516</v>
      </c>
      <c r="E34" s="1">
        <v>434.56909610090901</v>
      </c>
      <c r="F34" s="1"/>
      <c r="G34" s="32">
        <f t="shared" si="2"/>
        <v>0.15511414580315885</v>
      </c>
      <c r="H34" s="32">
        <f t="shared" si="9"/>
        <v>0.54685020850573274</v>
      </c>
      <c r="I34" s="32">
        <f t="shared" si="10"/>
        <v>-0.16461624004966813</v>
      </c>
      <c r="J34" s="32">
        <f t="shared" si="11"/>
        <v>-0.11458292708887385</v>
      </c>
      <c r="L34" s="2">
        <f t="shared" si="3"/>
        <v>34.179908190364969</v>
      </c>
      <c r="M34" s="2">
        <f t="shared" si="4"/>
        <v>4.9588302101792028</v>
      </c>
      <c r="N34" s="2">
        <f t="shared" si="5"/>
        <v>6.486880464845191</v>
      </c>
      <c r="P34" s="18">
        <f t="shared" si="6"/>
        <v>0.33913190668286441</v>
      </c>
      <c r="Q34" s="18">
        <f t="shared" si="7"/>
        <v>-0.27679548987820268</v>
      </c>
      <c r="R34" s="18">
        <f t="shared" si="8"/>
        <v>-0.23348088487351204</v>
      </c>
    </row>
    <row r="35" spans="1:18" x14ac:dyDescent="0.3">
      <c r="A35">
        <v>2019</v>
      </c>
      <c r="B35" s="1">
        <v>66977.702999999994</v>
      </c>
      <c r="C35" s="15">
        <v>2331.9803555540102</v>
      </c>
      <c r="D35" s="16">
        <v>326.20152632763967</v>
      </c>
      <c r="E35" s="1">
        <v>422.2024038046593</v>
      </c>
      <c r="F35" s="1"/>
      <c r="G35" s="32">
        <f t="shared" si="2"/>
        <v>0.15486762880198635</v>
      </c>
      <c r="H35" s="32">
        <f t="shared" si="9"/>
        <v>0.57535818031787223</v>
      </c>
      <c r="I35" s="32">
        <f t="shared" si="10"/>
        <v>-0.17970543296617991</v>
      </c>
      <c r="J35" s="32">
        <f t="shared" si="11"/>
        <v>-0.13977956576562733</v>
      </c>
      <c r="L35" s="2">
        <f t="shared" si="3"/>
        <v>34.817263822170943</v>
      </c>
      <c r="M35" s="2">
        <f t="shared" si="4"/>
        <v>4.8703002897492569</v>
      </c>
      <c r="N35" s="2">
        <f t="shared" si="5"/>
        <v>6.3036262053456706</v>
      </c>
      <c r="P35" s="18">
        <f t="shared" si="6"/>
        <v>0.36410281233017661</v>
      </c>
      <c r="Q35" s="18">
        <f t="shared" si="7"/>
        <v>-0.28970684901371679</v>
      </c>
      <c r="R35" s="18">
        <f t="shared" si="8"/>
        <v>-0.25513503644852253</v>
      </c>
    </row>
    <row r="36" spans="1:18" x14ac:dyDescent="0.3">
      <c r="A36">
        <v>2020</v>
      </c>
      <c r="B36" s="1">
        <v>67287</v>
      </c>
      <c r="C36" s="15">
        <v>2148.79708920443</v>
      </c>
      <c r="D36" s="16">
        <v>287.23377388622134</v>
      </c>
      <c r="G36" s="32">
        <f t="shared" si="2"/>
        <v>0.16020070349679294</v>
      </c>
      <c r="H36" s="32">
        <f t="shared" si="9"/>
        <v>0.45160960050935972</v>
      </c>
      <c r="I36" s="32">
        <f t="shared" si="10"/>
        <v>-0.27769711306981115</v>
      </c>
      <c r="J36" s="32"/>
      <c r="L36" s="2">
        <f t="shared" si="3"/>
        <v>31.934802996186932</v>
      </c>
      <c r="M36" s="2">
        <f t="shared" si="4"/>
        <v>4.2687855586698964</v>
      </c>
      <c r="N36" s="2"/>
      <c r="P36" s="18">
        <f t="shared" si="6"/>
        <v>0.25117110870065273</v>
      </c>
      <c r="Q36" s="18">
        <f t="shared" si="7"/>
        <v>-0.37743281420774855</v>
      </c>
      <c r="R36" s="18"/>
    </row>
    <row r="37" spans="1:18" x14ac:dyDescent="0.3">
      <c r="A37">
        <v>2021</v>
      </c>
      <c r="B37" s="1">
        <v>67407</v>
      </c>
    </row>
    <row r="38" spans="1:18" x14ac:dyDescent="0.3">
      <c r="A38" s="4" t="s">
        <v>15</v>
      </c>
      <c r="B38" s="4"/>
      <c r="C38" s="4"/>
      <c r="D38" s="4"/>
      <c r="E38" s="4"/>
      <c r="F38" s="4"/>
      <c r="G38" s="4"/>
      <c r="H38" s="4"/>
      <c r="I38" s="4"/>
      <c r="J38" s="4"/>
      <c r="K38" s="4"/>
    </row>
    <row r="39" spans="1:18" x14ac:dyDescent="0.3">
      <c r="A39" s="4" t="s">
        <v>40</v>
      </c>
      <c r="B39" s="4"/>
      <c r="C39" s="4"/>
      <c r="D39" s="4"/>
      <c r="E39" s="4"/>
      <c r="F39" s="4"/>
      <c r="G39" s="4"/>
      <c r="H39" s="4"/>
      <c r="I39" s="4"/>
      <c r="J39" s="4"/>
      <c r="K39" s="4"/>
    </row>
    <row r="40" spans="1:18" x14ac:dyDescent="0.3">
      <c r="A40" s="4" t="s">
        <v>17</v>
      </c>
      <c r="B40" s="4"/>
      <c r="C40" s="4"/>
      <c r="D40" s="4"/>
      <c r="E40" s="4"/>
      <c r="F40" s="4"/>
      <c r="G40" s="4"/>
      <c r="H40" s="4"/>
      <c r="I40" s="4"/>
      <c r="J40" s="4"/>
      <c r="K40" s="4"/>
    </row>
    <row r="41" spans="1:18" x14ac:dyDescent="0.3">
      <c r="A41" s="4" t="s">
        <v>19</v>
      </c>
      <c r="B41" s="4"/>
      <c r="C41" s="4"/>
      <c r="D41" s="4"/>
      <c r="E41" s="4"/>
      <c r="F41" s="4"/>
      <c r="G41" s="4"/>
      <c r="H41" s="4"/>
      <c r="I41" s="4"/>
      <c r="J41" s="4"/>
      <c r="K41" s="4"/>
    </row>
    <row r="42" spans="1:18" ht="15.6" x14ac:dyDescent="0.35">
      <c r="A42" s="4" t="s">
        <v>27</v>
      </c>
      <c r="B42" s="4"/>
      <c r="C42" s="4"/>
      <c r="D42" s="4"/>
      <c r="E42" s="4"/>
      <c r="F42" s="4"/>
      <c r="G42" s="4"/>
      <c r="H42" s="4"/>
      <c r="I42" s="4"/>
      <c r="J42" s="4"/>
      <c r="K42" s="4"/>
    </row>
    <row r="44" spans="1:18" x14ac:dyDescent="0.3">
      <c r="A44" s="4" t="s">
        <v>41</v>
      </c>
    </row>
    <row r="45" spans="1:18" x14ac:dyDescent="0.3">
      <c r="A45" s="25" t="s">
        <v>43</v>
      </c>
      <c r="B45" s="24" t="s">
        <v>42</v>
      </c>
    </row>
    <row r="46" spans="1:18" x14ac:dyDescent="0.3">
      <c r="A46" s="25" t="s">
        <v>44</v>
      </c>
      <c r="B46" s="24" t="s">
        <v>45</v>
      </c>
    </row>
    <row r="47" spans="1:18" x14ac:dyDescent="0.3">
      <c r="A47" s="25" t="s">
        <v>46</v>
      </c>
      <c r="B47" s="24" t="s">
        <v>47</v>
      </c>
    </row>
    <row r="48" spans="1:18" x14ac:dyDescent="0.3">
      <c r="A48" s="25" t="s">
        <v>48</v>
      </c>
      <c r="B48" s="24" t="s">
        <v>49</v>
      </c>
    </row>
    <row r="49" spans="1:2" x14ac:dyDescent="0.3">
      <c r="A49" s="25" t="s">
        <v>50</v>
      </c>
      <c r="B49" s="24" t="s">
        <v>51</v>
      </c>
    </row>
  </sheetData>
  <phoneticPr fontId="9" type="noConversion"/>
  <hyperlinks>
    <hyperlink ref="B45" r:id="rId1" xr:uid="{FBB59F91-2F7F-4A0C-B8AB-3E93410082B1}"/>
    <hyperlink ref="B46" r:id="rId2" location="figure1_radio2" xr:uid="{B8566F5B-250F-4221-AA04-D03FCF53CE86}"/>
    <hyperlink ref="B47" r:id="rId3" xr:uid="{78079ED3-6441-4499-99D5-C7F66676CE02}"/>
    <hyperlink ref="B48" r:id="rId4" xr:uid="{D5CBE7AC-F1AC-4AF8-B166-A62A4CC9F9EE}"/>
    <hyperlink ref="B49" r:id="rId5" xr:uid="{420F3AED-E605-48FD-87D7-CEEC3F3F07BD}"/>
  </hyperlinks>
  <pageMargins left="0.7" right="0.7" top="0.75" bottom="0.75" header="0.3" footer="0.3"/>
  <pageSetup paperSize="9" orientation="portrait" horizontalDpi="0" verticalDpi="0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A1A52-2D2F-4C5C-9F10-B15DDACF1435}">
  <dimension ref="A1:M43"/>
  <sheetViews>
    <sheetView showGridLines="0" zoomScaleNormal="100" workbookViewId="0">
      <pane xSplit="1" ySplit="5" topLeftCell="B36" activePane="bottomRight" state="frozen"/>
      <selection pane="topRight" activeCell="B1" sqref="B1"/>
      <selection pane="bottomLeft" activeCell="A6" sqref="A6"/>
      <selection pane="bottomRight" activeCell="D36" sqref="D36"/>
    </sheetView>
  </sheetViews>
  <sheetFormatPr baseColWidth="10" defaultRowHeight="14.4" x14ac:dyDescent="0.3"/>
  <cols>
    <col min="5" max="6" width="10.77734375" style="12"/>
    <col min="7" max="7" width="9.77734375" customWidth="1"/>
    <col min="8" max="8" width="10.21875" customWidth="1"/>
  </cols>
  <sheetData>
    <row r="1" spans="1:13" ht="28.8" x14ac:dyDescent="0.55000000000000004">
      <c r="B1" s="8" t="s">
        <v>24</v>
      </c>
      <c r="C1" s="5"/>
      <c r="D1" s="5"/>
      <c r="E1" s="7"/>
      <c r="F1" s="7"/>
      <c r="G1" s="5"/>
      <c r="H1" s="5"/>
      <c r="I1" s="5"/>
      <c r="J1" s="5"/>
      <c r="K1" s="9"/>
      <c r="L1" s="9"/>
      <c r="M1" s="9"/>
    </row>
    <row r="2" spans="1:13" ht="21" x14ac:dyDescent="0.4">
      <c r="B2" s="6" t="s">
        <v>25</v>
      </c>
      <c r="C2" s="5"/>
      <c r="D2" s="5"/>
      <c r="E2" s="7"/>
      <c r="F2" s="7"/>
      <c r="G2" s="5"/>
      <c r="H2" s="6" t="s">
        <v>26</v>
      </c>
      <c r="I2" s="5"/>
      <c r="J2" s="5"/>
      <c r="K2" s="9"/>
      <c r="L2" s="7" t="s">
        <v>23</v>
      </c>
      <c r="M2" s="7" t="s">
        <v>23</v>
      </c>
    </row>
    <row r="3" spans="1:13" x14ac:dyDescent="0.3">
      <c r="B3" s="7" t="s">
        <v>0</v>
      </c>
      <c r="C3" s="7" t="s">
        <v>1</v>
      </c>
      <c r="D3" s="7" t="s">
        <v>2</v>
      </c>
      <c r="E3" s="7" t="s">
        <v>20</v>
      </c>
      <c r="F3" s="7" t="s">
        <v>32</v>
      </c>
      <c r="G3" s="5"/>
      <c r="H3" s="5" t="s">
        <v>0</v>
      </c>
      <c r="I3" s="5" t="s">
        <v>1</v>
      </c>
      <c r="J3" s="5" t="s">
        <v>2</v>
      </c>
      <c r="K3" s="7" t="s">
        <v>20</v>
      </c>
      <c r="L3" s="7" t="s">
        <v>5</v>
      </c>
      <c r="M3" s="7" t="s">
        <v>34</v>
      </c>
    </row>
    <row r="4" spans="1:13" x14ac:dyDescent="0.3">
      <c r="B4" s="7" t="s">
        <v>3</v>
      </c>
      <c r="C4" s="7" t="s">
        <v>5</v>
      </c>
      <c r="D4" s="7" t="s">
        <v>5</v>
      </c>
      <c r="E4" s="7" t="s">
        <v>5</v>
      </c>
      <c r="F4" s="7" t="s">
        <v>5</v>
      </c>
      <c r="G4" s="7" t="s">
        <v>5</v>
      </c>
      <c r="H4" s="5" t="s">
        <v>13</v>
      </c>
      <c r="I4" s="5" t="s">
        <v>14</v>
      </c>
      <c r="J4" s="5" t="s">
        <v>14</v>
      </c>
      <c r="K4" s="7" t="s">
        <v>5</v>
      </c>
      <c r="L4" s="7" t="s">
        <v>9</v>
      </c>
      <c r="M4" s="7" t="s">
        <v>9</v>
      </c>
    </row>
    <row r="5" spans="1:13" x14ac:dyDescent="0.3">
      <c r="A5" s="3" t="s">
        <v>12</v>
      </c>
      <c r="B5" s="7" t="s">
        <v>6</v>
      </c>
      <c r="C5" s="7" t="s">
        <v>8</v>
      </c>
      <c r="D5" s="7" t="s">
        <v>9</v>
      </c>
      <c r="E5" s="7" t="s">
        <v>9</v>
      </c>
      <c r="F5" s="7" t="s">
        <v>9</v>
      </c>
      <c r="G5" s="7" t="s">
        <v>9</v>
      </c>
      <c r="H5" s="5" t="s">
        <v>7</v>
      </c>
      <c r="I5" s="5" t="s">
        <v>8</v>
      </c>
      <c r="J5" s="5" t="s">
        <v>9</v>
      </c>
      <c r="K5" s="7" t="s">
        <v>9</v>
      </c>
      <c r="L5" s="7" t="s">
        <v>35</v>
      </c>
      <c r="M5" s="19"/>
    </row>
    <row r="6" spans="1:13" x14ac:dyDescent="0.3">
      <c r="A6">
        <v>1990</v>
      </c>
      <c r="B6" s="1">
        <v>57996</v>
      </c>
      <c r="C6" s="1">
        <v>400.77704175087933</v>
      </c>
      <c r="D6" s="1">
        <v>490.80722452313603</v>
      </c>
      <c r="E6" s="1"/>
      <c r="F6" s="1"/>
      <c r="H6" s="2">
        <v>24.798823722166528</v>
      </c>
      <c r="I6" s="2">
        <v>6.9104255767790761</v>
      </c>
      <c r="J6" s="2">
        <f>D6/B6*1000</f>
        <v>8.4627771660655213</v>
      </c>
    </row>
    <row r="7" spans="1:13" x14ac:dyDescent="0.3">
      <c r="A7">
        <v>1991</v>
      </c>
      <c r="B7" s="1">
        <v>58248.525370662479</v>
      </c>
      <c r="C7" s="1">
        <v>426.29166988448878</v>
      </c>
      <c r="D7" s="1">
        <v>502.64375599381725</v>
      </c>
      <c r="E7" s="1"/>
      <c r="F7" s="1"/>
      <c r="H7" s="2">
        <v>25.413275233375309</v>
      </c>
      <c r="I7" s="2">
        <v>7.3184972009470881</v>
      </c>
      <c r="J7" s="2">
        <f t="shared" ref="J7:J35" si="0">D7/B7*1000</f>
        <v>8.6292958112718061</v>
      </c>
    </row>
    <row r="8" spans="1:13" x14ac:dyDescent="0.3">
      <c r="A8">
        <v>1992</v>
      </c>
      <c r="B8" s="1">
        <v>58487.631192410219</v>
      </c>
      <c r="C8" s="1">
        <v>415.5031122450111</v>
      </c>
      <c r="D8" s="1">
        <v>541.19783541724325</v>
      </c>
      <c r="E8" s="1"/>
      <c r="F8" s="1"/>
      <c r="H8" s="2">
        <v>25.574670058470176</v>
      </c>
      <c r="I8" s="2">
        <v>7.1041193458169971</v>
      </c>
      <c r="J8" s="2">
        <f t="shared" si="0"/>
        <v>9.2532014783917766</v>
      </c>
    </row>
    <row r="9" spans="1:13" x14ac:dyDescent="0.3">
      <c r="A9">
        <v>1993</v>
      </c>
      <c r="B9" s="1">
        <v>58716.033716220918</v>
      </c>
      <c r="C9" s="1">
        <v>394.77969589573718</v>
      </c>
      <c r="D9" s="1">
        <v>501.28881989491288</v>
      </c>
      <c r="E9" s="1"/>
      <c r="F9" s="1"/>
      <c r="H9" s="2">
        <v>25.882622325064848</v>
      </c>
      <c r="I9" s="2">
        <v>6.7235416105205212</v>
      </c>
      <c r="J9" s="2">
        <f t="shared" si="0"/>
        <v>8.5375116159528091</v>
      </c>
    </row>
    <row r="10" spans="1:13" x14ac:dyDescent="0.3">
      <c r="A10">
        <v>1994</v>
      </c>
      <c r="B10" s="1">
        <v>58937.867702437441</v>
      </c>
      <c r="C10" s="1">
        <v>390.47411327336226</v>
      </c>
      <c r="D10" s="1">
        <v>489.61012746723486</v>
      </c>
      <c r="E10" s="1"/>
      <c r="F10" s="1"/>
      <c r="G10" t="s">
        <v>21</v>
      </c>
      <c r="H10" s="2">
        <v>25.623102748420692</v>
      </c>
      <c r="I10" s="2">
        <v>6.6251822214669938</v>
      </c>
      <c r="J10" s="2">
        <f t="shared" si="0"/>
        <v>8.3072249905468922</v>
      </c>
      <c r="K10" s="10"/>
    </row>
    <row r="11" spans="1:13" x14ac:dyDescent="0.3">
      <c r="A11">
        <v>1995</v>
      </c>
      <c r="B11" s="1">
        <v>59281</v>
      </c>
      <c r="C11" s="1">
        <v>397.10785169692758</v>
      </c>
      <c r="D11" s="1">
        <v>499.16717639559732</v>
      </c>
      <c r="E11" s="28">
        <v>454.79700000000003</v>
      </c>
      <c r="F11" s="1">
        <v>451</v>
      </c>
      <c r="G11" s="1">
        <v>477.9</v>
      </c>
      <c r="H11" s="2">
        <v>26.075580489571529</v>
      </c>
      <c r="I11" s="2">
        <v>6.6987373981027245</v>
      </c>
      <c r="J11" s="2">
        <f t="shared" si="0"/>
        <v>8.420356883244164</v>
      </c>
      <c r="K11" s="10">
        <f t="shared" ref="K11:K20" si="1">E11/B11*1000</f>
        <v>7.6718847522815077</v>
      </c>
      <c r="L11" s="10">
        <f>F11/B11*1000</f>
        <v>7.6078338759467616</v>
      </c>
      <c r="M11" s="10">
        <f>G11/B11*1000</f>
        <v>8.0616048987027877</v>
      </c>
    </row>
    <row r="12" spans="1:13" x14ac:dyDescent="0.3">
      <c r="A12">
        <v>1996</v>
      </c>
      <c r="B12" s="1">
        <v>59496.543993715633</v>
      </c>
      <c r="C12" s="1">
        <v>412.85936801390312</v>
      </c>
      <c r="D12" s="1">
        <v>503.92477611048855</v>
      </c>
      <c r="E12" s="28">
        <v>464.94900000000001</v>
      </c>
      <c r="F12" s="1"/>
      <c r="H12" s="2">
        <v>26.528445415588582</v>
      </c>
      <c r="I12" s="2">
        <v>6.9392159661830393</v>
      </c>
      <c r="J12" s="2">
        <f t="shared" si="0"/>
        <v>8.4698159302112721</v>
      </c>
      <c r="K12" s="10">
        <f t="shared" si="1"/>
        <v>7.8147228190113136</v>
      </c>
    </row>
    <row r="13" spans="1:13" x14ac:dyDescent="0.3">
      <c r="A13">
        <v>1997</v>
      </c>
      <c r="B13" s="1">
        <v>59710.482940229711</v>
      </c>
      <c r="C13" s="1">
        <v>405.84994121708723</v>
      </c>
      <c r="D13" s="1">
        <v>490.15311983640396</v>
      </c>
      <c r="E13" s="28">
        <v>439.51600000000002</v>
      </c>
      <c r="F13" s="1"/>
      <c r="H13" s="2">
        <v>26.806898472857707</v>
      </c>
      <c r="I13" s="2">
        <v>6.7969629658387403</v>
      </c>
      <c r="J13" s="2">
        <f t="shared" si="0"/>
        <v>8.2088285959275868</v>
      </c>
      <c r="K13" s="10">
        <f t="shared" si="1"/>
        <v>7.3607845449844413</v>
      </c>
    </row>
    <row r="14" spans="1:13" x14ac:dyDescent="0.3">
      <c r="A14">
        <v>1998</v>
      </c>
      <c r="B14" s="1">
        <v>59939.791367486723</v>
      </c>
      <c r="C14" s="1">
        <v>425.07846343096929</v>
      </c>
      <c r="D14" s="1">
        <v>511.27569201492321</v>
      </c>
      <c r="E14" s="28">
        <v>477.33699999999999</v>
      </c>
      <c r="F14" s="1"/>
      <c r="H14" s="2">
        <v>27.328246216068592</v>
      </c>
      <c r="I14" s="2">
        <v>7.0917574741767551</v>
      </c>
      <c r="J14" s="2">
        <f t="shared" si="0"/>
        <v>8.5298210145632183</v>
      </c>
      <c r="K14" s="10">
        <f t="shared" si="1"/>
        <v>7.9636079657581691</v>
      </c>
    </row>
    <row r="15" spans="1:13" x14ac:dyDescent="0.3">
      <c r="A15">
        <v>1999</v>
      </c>
      <c r="B15" s="1">
        <v>60206.583031244023</v>
      </c>
      <c r="C15" s="1">
        <v>421.31917540947052</v>
      </c>
      <c r="D15" s="1">
        <v>512.21756566602357</v>
      </c>
      <c r="E15" s="28">
        <v>484.16399999999999</v>
      </c>
      <c r="F15" s="1"/>
      <c r="H15" s="2">
        <v>28.183511033167147</v>
      </c>
      <c r="I15" s="2">
        <v>6.9978921605769955</v>
      </c>
      <c r="J15" s="2">
        <f t="shared" si="0"/>
        <v>8.5076671001277369</v>
      </c>
      <c r="K15" s="10">
        <f t="shared" si="1"/>
        <v>8.0417119793817982</v>
      </c>
    </row>
    <row r="16" spans="1:13" x14ac:dyDescent="0.3">
      <c r="A16">
        <v>2000</v>
      </c>
      <c r="B16" s="1">
        <v>60508</v>
      </c>
      <c r="C16" s="1">
        <v>415.84947518919353</v>
      </c>
      <c r="D16" s="1">
        <v>520.98013618217817</v>
      </c>
      <c r="E16" s="28">
        <v>483.697</v>
      </c>
      <c r="F16" s="1">
        <v>521</v>
      </c>
      <c r="G16" s="1">
        <v>514.97</v>
      </c>
      <c r="H16" s="2">
        <v>29.002570395620246</v>
      </c>
      <c r="I16" s="2">
        <v>6.8726362661002431</v>
      </c>
      <c r="J16" s="2">
        <f t="shared" si="0"/>
        <v>8.6101033942979139</v>
      </c>
      <c r="K16" s="10">
        <f t="shared" si="1"/>
        <v>7.9939346863224703</v>
      </c>
      <c r="L16" s="10">
        <f>F16/B16*1000</f>
        <v>8.6104316784557415</v>
      </c>
      <c r="M16" s="10">
        <f>G16/B16*1000</f>
        <v>8.5107754346532705</v>
      </c>
    </row>
    <row r="17" spans="1:13" x14ac:dyDescent="0.3">
      <c r="A17">
        <v>2001</v>
      </c>
      <c r="B17" s="1">
        <v>60886.37149816718</v>
      </c>
      <c r="C17" s="1">
        <v>420.44697547313353</v>
      </c>
      <c r="D17" s="1">
        <v>517.50345237655915</v>
      </c>
      <c r="E17" s="28">
        <v>496.94600000000003</v>
      </c>
      <c r="F17" s="1"/>
      <c r="H17" s="2">
        <v>29.95324282269997</v>
      </c>
      <c r="I17" s="2">
        <v>6.9054365554661103</v>
      </c>
      <c r="J17" s="2">
        <f t="shared" si="0"/>
        <v>8.4994956940755984</v>
      </c>
      <c r="K17" s="10">
        <f t="shared" si="1"/>
        <v>8.1618593417897998</v>
      </c>
    </row>
    <row r="18" spans="1:13" x14ac:dyDescent="0.3">
      <c r="A18">
        <v>2002</v>
      </c>
      <c r="B18" s="1">
        <v>61316.287751662727</v>
      </c>
      <c r="C18" s="1">
        <v>415.47095305470577</v>
      </c>
      <c r="D18" s="1">
        <v>518.35729588130414</v>
      </c>
      <c r="E18" s="28">
        <v>481.69799999999998</v>
      </c>
      <c r="F18" s="1"/>
      <c r="H18" s="2">
        <v>30.333247075165346</v>
      </c>
      <c r="I18" s="2">
        <v>6.7758660592338185</v>
      </c>
      <c r="J18" s="2">
        <f t="shared" si="0"/>
        <v>8.4538271132901013</v>
      </c>
      <c r="K18" s="10">
        <f t="shared" si="1"/>
        <v>7.855955043314534</v>
      </c>
    </row>
    <row r="19" spans="1:13" x14ac:dyDescent="0.3">
      <c r="A19">
        <v>2003</v>
      </c>
      <c r="B19" s="1">
        <v>61775.771519612543</v>
      </c>
      <c r="C19" s="1">
        <v>422.27595665041457</v>
      </c>
      <c r="D19" s="1">
        <v>519.83047045083993</v>
      </c>
      <c r="E19" s="28">
        <v>520.65300000000002</v>
      </c>
      <c r="F19" s="1"/>
      <c r="H19" s="2">
        <v>30.449515267015119</v>
      </c>
      <c r="I19" s="2">
        <v>6.835624165638313</v>
      </c>
      <c r="J19" s="2">
        <f t="shared" si="0"/>
        <v>8.4147952775596568</v>
      </c>
      <c r="K19" s="10">
        <f t="shared" si="1"/>
        <v>8.4281100371964328</v>
      </c>
    </row>
    <row r="20" spans="1:13" x14ac:dyDescent="0.3">
      <c r="A20">
        <v>2004</v>
      </c>
      <c r="B20" s="1">
        <v>62233.456916650612</v>
      </c>
      <c r="C20" s="1">
        <v>423.26780936940088</v>
      </c>
      <c r="D20" s="1">
        <v>545.78989762915921</v>
      </c>
      <c r="E20" s="28">
        <v>529.12800000000004</v>
      </c>
      <c r="F20" s="1"/>
      <c r="H20" s="2">
        <v>30.474373170428578</v>
      </c>
      <c r="I20" s="2">
        <v>6.8012903402792535</v>
      </c>
      <c r="J20" s="2">
        <f t="shared" si="0"/>
        <v>8.7700398575019971</v>
      </c>
      <c r="K20" s="10">
        <f t="shared" si="1"/>
        <v>8.5023077009632004</v>
      </c>
    </row>
    <row r="21" spans="1:13" x14ac:dyDescent="0.3">
      <c r="A21">
        <v>2005</v>
      </c>
      <c r="B21" s="1">
        <v>62730</v>
      </c>
      <c r="C21" s="1">
        <v>426.41246292561505</v>
      </c>
      <c r="D21" s="1">
        <v>542.19412855833195</v>
      </c>
      <c r="E21" s="11">
        <v>536.22799999999995</v>
      </c>
      <c r="F21" s="11">
        <v>565</v>
      </c>
      <c r="G21" s="1">
        <v>549.64</v>
      </c>
      <c r="H21" s="2">
        <v>31.088688125734418</v>
      </c>
      <c r="I21" s="2">
        <v>6.7975842965983588</v>
      </c>
      <c r="J21" s="2">
        <f t="shared" si="0"/>
        <v>8.6432987176523515</v>
      </c>
      <c r="K21" s="10">
        <f>E21/B21*1000</f>
        <v>8.5481906583771714</v>
      </c>
      <c r="L21" s="10">
        <f>F21/B21*1000</f>
        <v>9.0068547744300975</v>
      </c>
      <c r="M21" s="10">
        <f>G21/B21*1000</f>
        <v>8.7619958552526711</v>
      </c>
    </row>
    <row r="22" spans="1:13" x14ac:dyDescent="0.3">
      <c r="A22">
        <v>2006</v>
      </c>
      <c r="B22" s="1">
        <v>63129.03976753843</v>
      </c>
      <c r="C22" s="1">
        <v>415.64084744227398</v>
      </c>
      <c r="D22" s="1">
        <v>531.67447741266824</v>
      </c>
      <c r="E22" s="11">
        <v>533.37400000000002</v>
      </c>
      <c r="F22" s="11"/>
      <c r="H22" s="2">
        <v>31.405969133388702</v>
      </c>
      <c r="I22" s="2">
        <v>6.583988113438731</v>
      </c>
      <c r="J22" s="2">
        <f t="shared" si="0"/>
        <v>8.4220270001011563</v>
      </c>
      <c r="K22" s="10">
        <f t="shared" ref="K22:K31" si="2">E22/B22*1000</f>
        <v>8.4489484073265775</v>
      </c>
      <c r="L22" s="10"/>
    </row>
    <row r="23" spans="1:13" x14ac:dyDescent="0.3">
      <c r="A23">
        <v>2007</v>
      </c>
      <c r="B23" s="1">
        <v>63498.830912278689</v>
      </c>
      <c r="C23" s="1">
        <v>404.83642258329485</v>
      </c>
      <c r="D23" s="1">
        <v>549.74476381320369</v>
      </c>
      <c r="E23" s="11">
        <v>541.30899999999997</v>
      </c>
      <c r="F23" s="11"/>
      <c r="H23" s="2">
        <v>31.987834570182006</v>
      </c>
      <c r="I23" s="2">
        <v>6.3754941117350894</v>
      </c>
      <c r="J23" s="2">
        <f t="shared" si="0"/>
        <v>8.657557248142977</v>
      </c>
      <c r="K23" s="10">
        <f t="shared" si="2"/>
        <v>8.5247081280566963</v>
      </c>
      <c r="L23" s="10"/>
    </row>
    <row r="24" spans="1:13" x14ac:dyDescent="0.3">
      <c r="A24">
        <v>2008</v>
      </c>
      <c r="B24" s="1">
        <v>63847.765812233985</v>
      </c>
      <c r="C24" s="1">
        <v>397.37041457083387</v>
      </c>
      <c r="D24" s="1">
        <v>538.5289967639668</v>
      </c>
      <c r="E24" s="11">
        <v>537.553</v>
      </c>
      <c r="F24" s="11"/>
      <c r="H24" s="2">
        <v>32.584400512666065</v>
      </c>
      <c r="I24" s="2">
        <v>6.2237168288618951</v>
      </c>
      <c r="J24" s="2">
        <f t="shared" si="0"/>
        <v>8.4345785621958012</v>
      </c>
      <c r="K24" s="10">
        <f t="shared" si="2"/>
        <v>8.4192922518362963</v>
      </c>
      <c r="L24" s="10"/>
    </row>
    <row r="25" spans="1:13" x14ac:dyDescent="0.3">
      <c r="A25">
        <v>2009</v>
      </c>
      <c r="B25" s="1">
        <v>64190.248115812974</v>
      </c>
      <c r="C25" s="1">
        <v>381.2510746731873</v>
      </c>
      <c r="D25" s="1">
        <v>503.08914055405404</v>
      </c>
      <c r="E25" s="11">
        <v>501.07400000000001</v>
      </c>
      <c r="F25" s="11"/>
      <c r="H25" s="2">
        <v>32.493175268348992</v>
      </c>
      <c r="I25" s="2">
        <v>5.9393924445552635</v>
      </c>
      <c r="J25" s="2">
        <f t="shared" si="0"/>
        <v>7.8374699478707939</v>
      </c>
      <c r="K25" s="10">
        <f t="shared" si="2"/>
        <v>7.8060766971324842</v>
      </c>
      <c r="L25" s="10"/>
    </row>
    <row r="26" spans="1:13" x14ac:dyDescent="0.3">
      <c r="A26">
        <v>2010</v>
      </c>
      <c r="B26" s="1">
        <v>64613</v>
      </c>
      <c r="C26" s="1">
        <v>389.05882918224336</v>
      </c>
      <c r="D26" s="1">
        <v>507.29020074707353</v>
      </c>
      <c r="E26" s="11">
        <v>510.15499999999997</v>
      </c>
      <c r="F26" s="29">
        <v>548.69892226900004</v>
      </c>
      <c r="G26" s="1">
        <v>536.22971913000003</v>
      </c>
      <c r="H26" s="2">
        <v>31.35305189410769</v>
      </c>
      <c r="I26" s="2">
        <v>6.0213707641224419</v>
      </c>
      <c r="J26" s="2">
        <f t="shared" si="0"/>
        <v>7.8512095204846322</v>
      </c>
      <c r="K26" s="10">
        <f t="shared" si="2"/>
        <v>7.8955473356754835</v>
      </c>
      <c r="L26" s="10">
        <f t="shared" ref="L26:L34" si="3">F26/B26*1000</f>
        <v>8.4920824333957565</v>
      </c>
      <c r="M26" s="10">
        <f>G26/B26*1000</f>
        <v>8.2990995485428627</v>
      </c>
    </row>
    <row r="27" spans="1:13" x14ac:dyDescent="0.3">
      <c r="A27">
        <v>2011</v>
      </c>
      <c r="B27" s="1">
        <v>64965.144509683836</v>
      </c>
      <c r="C27" s="1">
        <v>362.19840811373274</v>
      </c>
      <c r="D27" s="1">
        <v>530.76580913011856</v>
      </c>
      <c r="E27" s="11">
        <v>494.78100000000001</v>
      </c>
      <c r="F27" s="29">
        <v>552.96417241999995</v>
      </c>
      <c r="G27" s="1">
        <v>532.38199925000004</v>
      </c>
      <c r="H27" s="2">
        <v>31.791003983406839</v>
      </c>
      <c r="I27" s="2">
        <v>5.5752728766691613</v>
      </c>
      <c r="J27" s="2">
        <f t="shared" si="0"/>
        <v>8.1700089045596052</v>
      </c>
      <c r="K27" s="10">
        <f t="shared" si="2"/>
        <v>7.6160994289214106</v>
      </c>
      <c r="L27" s="10">
        <f t="shared" si="3"/>
        <v>8.5117054167034745</v>
      </c>
      <c r="M27" s="10">
        <f t="shared" ref="M27:M36" si="4">G27/B27*1000</f>
        <v>8.1948867083739358</v>
      </c>
    </row>
    <row r="28" spans="1:13" x14ac:dyDescent="0.3">
      <c r="A28">
        <v>2012</v>
      </c>
      <c r="B28" s="1">
        <v>65241.241000000002</v>
      </c>
      <c r="C28" s="1">
        <v>363.45984527494016</v>
      </c>
      <c r="D28" s="1">
        <v>475.65006229029638</v>
      </c>
      <c r="E28" s="11">
        <v>474.904</v>
      </c>
      <c r="F28" s="29">
        <v>535.59965326300005</v>
      </c>
      <c r="G28" s="1">
        <v>518.41646594000008</v>
      </c>
      <c r="H28" s="2">
        <v>32.350591541171021</v>
      </c>
      <c r="I28" s="2">
        <v>5.5710136671823909</v>
      </c>
      <c r="J28" s="2">
        <f t="shared" si="0"/>
        <v>7.2906348039930196</v>
      </c>
      <c r="K28" s="10">
        <f t="shared" si="2"/>
        <v>7.2791993640954802</v>
      </c>
      <c r="L28" s="10">
        <f t="shared" si="3"/>
        <v>8.2095258314139077</v>
      </c>
      <c r="M28" s="10">
        <f t="shared" si="4"/>
        <v>7.9461466090137698</v>
      </c>
    </row>
    <row r="29" spans="1:13" x14ac:dyDescent="0.3">
      <c r="A29">
        <v>2013</v>
      </c>
      <c r="B29" s="1">
        <v>65564.755999999994</v>
      </c>
      <c r="C29" s="1">
        <v>365.4649592657272</v>
      </c>
      <c r="D29" s="1">
        <v>467.27231437621776</v>
      </c>
      <c r="E29" s="11">
        <v>475.82900000000001</v>
      </c>
      <c r="F29" s="29">
        <v>527.63806582899997</v>
      </c>
      <c r="G29" s="1">
        <v>517.13349719999997</v>
      </c>
      <c r="H29" s="2">
        <v>32.291775261023012</v>
      </c>
      <c r="I29" s="2">
        <v>5.5741069068529328</v>
      </c>
      <c r="J29" s="2">
        <f t="shared" si="0"/>
        <v>7.1268825339061399</v>
      </c>
      <c r="K29" s="10">
        <f t="shared" si="2"/>
        <v>7.2573899306511569</v>
      </c>
      <c r="L29" s="10">
        <f t="shared" si="3"/>
        <v>8.047586813699116</v>
      </c>
      <c r="M29" s="10">
        <f t="shared" si="4"/>
        <v>7.8873701169573476</v>
      </c>
    </row>
    <row r="30" spans="1:13" x14ac:dyDescent="0.3">
      <c r="A30">
        <v>2014</v>
      </c>
      <c r="B30" s="1">
        <v>66130.873000000007</v>
      </c>
      <c r="C30" s="1">
        <v>333.57659979975585</v>
      </c>
      <c r="D30" s="1">
        <v>440.90493310063113</v>
      </c>
      <c r="E30" s="11">
        <v>448.16</v>
      </c>
      <c r="F30" s="29">
        <v>503.49374999999998</v>
      </c>
      <c r="G30" s="1">
        <v>491.69375066999999</v>
      </c>
      <c r="H30" s="2">
        <v>32.199851679840364</v>
      </c>
      <c r="I30" s="2">
        <v>5.0441886620755154</v>
      </c>
      <c r="J30" s="2">
        <f t="shared" si="0"/>
        <v>6.6671573064010676</v>
      </c>
      <c r="K30" s="10">
        <f t="shared" si="2"/>
        <v>6.7768650203665084</v>
      </c>
      <c r="L30" s="10">
        <f t="shared" si="3"/>
        <v>7.6135959977422329</v>
      </c>
      <c r="M30" s="10">
        <f t="shared" si="4"/>
        <v>7.4351619503042086</v>
      </c>
    </row>
    <row r="31" spans="1:13" x14ac:dyDescent="0.3">
      <c r="A31">
        <v>2015</v>
      </c>
      <c r="B31" s="1">
        <v>66422.468999999997</v>
      </c>
      <c r="C31" s="1">
        <v>338.20093548230409</v>
      </c>
      <c r="D31" s="1">
        <v>434.32019411289747</v>
      </c>
      <c r="E31" s="11">
        <v>445.01400000000001</v>
      </c>
      <c r="F31" s="29">
        <v>515.12478270764404</v>
      </c>
      <c r="G31" s="1">
        <v>483.61687263999994</v>
      </c>
      <c r="H31" s="2">
        <v>32.365026960982135</v>
      </c>
      <c r="I31" s="2">
        <v>5.0916646215349823</v>
      </c>
      <c r="J31" s="2">
        <f t="shared" si="0"/>
        <v>6.5387541392491375</v>
      </c>
      <c r="K31" s="10">
        <f t="shared" si="2"/>
        <v>6.6997509532504731</v>
      </c>
      <c r="L31" s="10">
        <f t="shared" si="3"/>
        <v>7.7552790563633529</v>
      </c>
      <c r="M31" s="10">
        <f t="shared" si="4"/>
        <v>7.2809228551862466</v>
      </c>
    </row>
    <row r="32" spans="1:13" x14ac:dyDescent="0.3">
      <c r="A32">
        <v>2016</v>
      </c>
      <c r="B32" s="1">
        <v>66602.645000000004</v>
      </c>
      <c r="C32" s="1">
        <v>340.72583158150599</v>
      </c>
      <c r="D32" s="1">
        <v>431.45990294973183</v>
      </c>
      <c r="E32" s="1"/>
      <c r="F32" s="29">
        <v>523.30467716046201</v>
      </c>
      <c r="G32" s="1">
        <v>477.63265576999999</v>
      </c>
      <c r="H32" s="2">
        <v>32.636691831082686</v>
      </c>
      <c r="I32" s="2">
        <v>5.1158003046501523</v>
      </c>
      <c r="J32" s="2">
        <f t="shared" si="0"/>
        <v>6.4781196444935745</v>
      </c>
      <c r="K32" s="10"/>
      <c r="L32" s="10">
        <f t="shared" si="3"/>
        <v>7.8571155418896943</v>
      </c>
      <c r="M32" s="10">
        <f t="shared" si="4"/>
        <v>7.1713766888687376</v>
      </c>
    </row>
    <row r="33" spans="1:13" x14ac:dyDescent="0.3">
      <c r="A33">
        <v>2017</v>
      </c>
      <c r="B33" s="1">
        <v>66774.482000000004</v>
      </c>
      <c r="C33" s="1">
        <v>345.73838334769664</v>
      </c>
      <c r="D33" s="1">
        <v>440.78496505157608</v>
      </c>
      <c r="E33" s="1"/>
      <c r="F33" s="30">
        <v>529.20179347667295</v>
      </c>
      <c r="G33" s="1">
        <v>497.21552315000002</v>
      </c>
      <c r="H33" s="2">
        <v>32.909307490358515</v>
      </c>
      <c r="I33" s="2">
        <v>5.1777022148625074</v>
      </c>
      <c r="J33" s="2">
        <f t="shared" si="0"/>
        <v>6.6010989804694562</v>
      </c>
      <c r="K33" s="10"/>
      <c r="L33" s="10">
        <f t="shared" si="3"/>
        <v>7.9252100147579263</v>
      </c>
      <c r="M33" s="10">
        <f t="shared" si="4"/>
        <v>7.4461906443542309</v>
      </c>
    </row>
    <row r="34" spans="1:13" x14ac:dyDescent="0.3">
      <c r="A34">
        <v>2018</v>
      </c>
      <c r="B34" s="1">
        <v>66992</v>
      </c>
      <c r="C34" s="1">
        <v>331.54257627374591</v>
      </c>
      <c r="D34" s="1">
        <v>434.56909610090901</v>
      </c>
      <c r="E34" s="1"/>
      <c r="F34" s="11">
        <v>515</v>
      </c>
      <c r="G34" s="1">
        <v>483.35879169999993</v>
      </c>
      <c r="H34" s="2">
        <v>33.608392415490655</v>
      </c>
      <c r="I34" s="2">
        <v>4.9569966060034494</v>
      </c>
      <c r="J34" s="2">
        <f t="shared" si="0"/>
        <v>6.486880464845191</v>
      </c>
      <c r="K34" s="10"/>
      <c r="L34" s="10">
        <f t="shared" si="3"/>
        <v>7.6874850728445185</v>
      </c>
      <c r="M34" s="10">
        <f t="shared" si="4"/>
        <v>7.2151718369357525</v>
      </c>
    </row>
    <row r="35" spans="1:13" x14ac:dyDescent="0.3">
      <c r="A35">
        <v>2019</v>
      </c>
      <c r="B35" s="1">
        <v>66977.702999999994</v>
      </c>
      <c r="C35" s="1">
        <v>328.23721729635139</v>
      </c>
      <c r="D35" s="1">
        <v>422.2024038046593</v>
      </c>
      <c r="E35" s="1"/>
      <c r="F35" s="11"/>
      <c r="G35" s="1">
        <v>474.72289182000003</v>
      </c>
      <c r="H35" s="2">
        <v>34.187204202702063</v>
      </c>
      <c r="I35" s="2">
        <v>4.9006938517487146</v>
      </c>
      <c r="J35" s="2">
        <f t="shared" si="0"/>
        <v>6.3036262053456706</v>
      </c>
      <c r="K35" s="10"/>
      <c r="L35" s="10"/>
      <c r="M35" s="10">
        <f t="shared" si="4"/>
        <v>7.087775043882889</v>
      </c>
    </row>
    <row r="36" spans="1:13" x14ac:dyDescent="0.3">
      <c r="A36">
        <v>2020</v>
      </c>
      <c r="B36" s="1">
        <v>67287</v>
      </c>
      <c r="G36" s="1">
        <v>422.009619687</v>
      </c>
      <c r="M36" s="10">
        <f t="shared" si="4"/>
        <v>6.2717853327834501</v>
      </c>
    </row>
    <row r="37" spans="1:13" x14ac:dyDescent="0.3">
      <c r="A37">
        <v>2021</v>
      </c>
      <c r="B37" s="1">
        <v>67407</v>
      </c>
      <c r="F37" s="20"/>
      <c r="G37" s="20"/>
      <c r="H37" s="20"/>
      <c r="I37" s="20"/>
      <c r="J37" s="20"/>
      <c r="K37" s="20"/>
      <c r="L37" s="20"/>
      <c r="M37" s="31"/>
    </row>
    <row r="38" spans="1:13" x14ac:dyDescent="0.3">
      <c r="A38" s="4" t="s">
        <v>15</v>
      </c>
      <c r="B38" s="4"/>
      <c r="C38" s="4"/>
      <c r="D38" s="4"/>
      <c r="E38" s="13"/>
      <c r="F38" s="13"/>
      <c r="G38" s="4"/>
      <c r="H38" s="14"/>
    </row>
    <row r="39" spans="1:13" x14ac:dyDescent="0.3">
      <c r="A39" s="4" t="s">
        <v>16</v>
      </c>
      <c r="B39" s="4"/>
      <c r="C39" s="4"/>
      <c r="D39" s="4"/>
      <c r="E39" s="13"/>
      <c r="F39" s="13"/>
      <c r="G39" s="4"/>
      <c r="H39" s="14"/>
    </row>
    <row r="40" spans="1:13" ht="15.6" x14ac:dyDescent="0.35">
      <c r="A40" s="4" t="s">
        <v>18</v>
      </c>
      <c r="B40" s="4"/>
      <c r="C40" s="4"/>
      <c r="D40" s="4"/>
      <c r="E40" s="13"/>
      <c r="F40" s="13"/>
      <c r="G40" s="4"/>
      <c r="H40" s="14"/>
    </row>
    <row r="41" spans="1:13" ht="15.6" x14ac:dyDescent="0.35">
      <c r="A41" s="4" t="s">
        <v>22</v>
      </c>
      <c r="B41" s="4"/>
      <c r="C41" s="4"/>
      <c r="D41" s="4"/>
      <c r="E41" s="13"/>
      <c r="F41" s="13"/>
      <c r="G41" s="4"/>
      <c r="H41" s="14"/>
    </row>
    <row r="42" spans="1:13" ht="15.6" x14ac:dyDescent="0.35">
      <c r="A42" s="4" t="s">
        <v>33</v>
      </c>
      <c r="B42" s="14"/>
      <c r="C42" s="4"/>
      <c r="D42" s="4"/>
      <c r="E42" s="13"/>
      <c r="F42" s="13"/>
      <c r="G42" s="4"/>
      <c r="H42" s="14"/>
    </row>
    <row r="43" spans="1:13" x14ac:dyDescent="0.3">
      <c r="A43" s="4" t="s">
        <v>58</v>
      </c>
      <c r="B43" s="4"/>
      <c r="C43" s="4"/>
      <c r="D43" s="4"/>
      <c r="E43" s="13"/>
      <c r="F43" s="13"/>
      <c r="G43" s="4"/>
      <c r="H43" s="4"/>
    </row>
  </sheetData>
  <phoneticPr fontId="9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46ECAA-DFBC-4E9E-A1FD-9009013A7A2A}">
  <dimension ref="A1:O39"/>
  <sheetViews>
    <sheetView showGridLines="0" tabSelected="1" zoomScaleNormal="100" workbookViewId="0">
      <pane xSplit="1" ySplit="5" topLeftCell="D36" activePane="bottomRight" state="frozen"/>
      <selection pane="topRight" activeCell="B1" sqref="B1"/>
      <selection pane="bottomLeft" activeCell="A6" sqref="A6"/>
      <selection pane="bottomRight" activeCell="G38" sqref="G38"/>
    </sheetView>
  </sheetViews>
  <sheetFormatPr baseColWidth="10" defaultRowHeight="14.4" x14ac:dyDescent="0.3"/>
  <sheetData>
    <row r="1" spans="1:15" ht="28.8" x14ac:dyDescent="0.55000000000000004">
      <c r="A1" s="5"/>
      <c r="B1" s="8" t="s">
        <v>39</v>
      </c>
      <c r="C1" s="8"/>
      <c r="D1" s="5"/>
      <c r="E1" s="5"/>
      <c r="F1" s="5"/>
      <c r="G1" s="5"/>
      <c r="H1" s="5"/>
      <c r="I1" s="5"/>
      <c r="J1" s="5"/>
      <c r="K1" s="5"/>
      <c r="L1" s="22"/>
      <c r="M1" s="22"/>
    </row>
    <row r="2" spans="1:15" ht="21" x14ac:dyDescent="0.4">
      <c r="A2" s="5"/>
      <c r="B2" s="6" t="s">
        <v>25</v>
      </c>
      <c r="C2" s="6"/>
      <c r="D2" s="5"/>
      <c r="E2" s="5"/>
      <c r="F2" s="5"/>
      <c r="G2" s="5"/>
      <c r="H2" s="5"/>
      <c r="I2" s="6" t="s">
        <v>11</v>
      </c>
      <c r="J2" s="5"/>
      <c r="K2" s="5"/>
      <c r="L2" s="22"/>
      <c r="M2" s="22" t="s">
        <v>52</v>
      </c>
    </row>
    <row r="3" spans="1:15" x14ac:dyDescent="0.3">
      <c r="A3" s="5"/>
      <c r="B3" s="7" t="s">
        <v>0</v>
      </c>
      <c r="C3" s="7" t="s">
        <v>0</v>
      </c>
      <c r="D3" s="5" t="s">
        <v>1</v>
      </c>
      <c r="E3" s="5" t="s">
        <v>37</v>
      </c>
      <c r="F3" s="5" t="s">
        <v>38</v>
      </c>
      <c r="G3" s="5"/>
      <c r="H3" s="5" t="s">
        <v>7</v>
      </c>
      <c r="I3" s="5" t="s">
        <v>1</v>
      </c>
      <c r="J3" s="5" t="s">
        <v>37</v>
      </c>
      <c r="K3" s="5" t="s">
        <v>38</v>
      </c>
      <c r="L3" s="22"/>
      <c r="M3" s="5" t="s">
        <v>0</v>
      </c>
      <c r="N3" s="5" t="s">
        <v>1</v>
      </c>
      <c r="O3" s="5" t="s">
        <v>37</v>
      </c>
    </row>
    <row r="4" spans="1:15" x14ac:dyDescent="0.3">
      <c r="A4" s="5"/>
      <c r="B4" s="7" t="s">
        <v>3</v>
      </c>
      <c r="C4" s="7" t="s">
        <v>55</v>
      </c>
      <c r="D4" s="5" t="s">
        <v>36</v>
      </c>
      <c r="E4" s="5" t="s">
        <v>36</v>
      </c>
      <c r="F4" s="5" t="s">
        <v>36</v>
      </c>
      <c r="G4" s="5"/>
      <c r="H4" s="5" t="s">
        <v>13</v>
      </c>
      <c r="I4" s="5" t="s">
        <v>36</v>
      </c>
      <c r="J4" s="5" t="s">
        <v>36</v>
      </c>
      <c r="K4" s="5" t="s">
        <v>36</v>
      </c>
      <c r="L4" s="22"/>
      <c r="M4" s="22" t="s">
        <v>7</v>
      </c>
      <c r="N4" s="5" t="s">
        <v>53</v>
      </c>
      <c r="O4" s="5" t="s">
        <v>29</v>
      </c>
    </row>
    <row r="5" spans="1:15" x14ac:dyDescent="0.3">
      <c r="A5" s="21" t="s">
        <v>12</v>
      </c>
      <c r="B5" s="7" t="s">
        <v>6</v>
      </c>
      <c r="C5" s="7" t="s">
        <v>7</v>
      </c>
      <c r="D5" s="5" t="s">
        <v>28</v>
      </c>
      <c r="E5" s="5" t="s">
        <v>29</v>
      </c>
      <c r="F5" s="5" t="s">
        <v>29</v>
      </c>
      <c r="G5" s="5"/>
      <c r="H5" s="5" t="s">
        <v>56</v>
      </c>
      <c r="I5" s="5" t="s">
        <v>28</v>
      </c>
      <c r="J5" s="5" t="s">
        <v>29</v>
      </c>
      <c r="K5" s="5" t="s">
        <v>29</v>
      </c>
      <c r="L5" s="22"/>
      <c r="M5" s="22" t="s">
        <v>54</v>
      </c>
      <c r="N5" s="5" t="s">
        <v>54</v>
      </c>
      <c r="O5" s="5" t="s">
        <v>54</v>
      </c>
    </row>
    <row r="6" spans="1:15" x14ac:dyDescent="0.3">
      <c r="A6">
        <v>1990</v>
      </c>
      <c r="B6" s="1">
        <v>57996</v>
      </c>
      <c r="C6" s="15">
        <v>1480.28580718289</v>
      </c>
      <c r="D6" s="16">
        <v>544.04556876466529</v>
      </c>
      <c r="H6" s="2">
        <f>C6/B6*1000</f>
        <v>25.523929360350543</v>
      </c>
      <c r="I6" s="2">
        <f>D6/B6*1000</f>
        <v>9.3807429609742954</v>
      </c>
      <c r="J6" s="12"/>
      <c r="K6" s="12"/>
      <c r="M6" s="27"/>
      <c r="N6" s="27"/>
    </row>
    <row r="7" spans="1:15" x14ac:dyDescent="0.3">
      <c r="A7">
        <v>1991</v>
      </c>
      <c r="B7" s="1">
        <v>58248.525370662479</v>
      </c>
      <c r="C7" s="15">
        <v>1495.8018702473801</v>
      </c>
      <c r="D7" s="16">
        <v>570.06931787882775</v>
      </c>
      <c r="H7" s="2">
        <f t="shared" ref="H7:H36" si="0">C7/B7*1000</f>
        <v>25.679652158211674</v>
      </c>
      <c r="I7" s="2">
        <f t="shared" ref="I7:I36" si="1">D7/B7*1000</f>
        <v>9.78684549095812</v>
      </c>
      <c r="J7" s="12"/>
      <c r="K7" s="12"/>
      <c r="M7" s="27"/>
      <c r="N7" s="27"/>
    </row>
    <row r="8" spans="1:15" x14ac:dyDescent="0.3">
      <c r="A8">
        <v>1992</v>
      </c>
      <c r="B8" s="1">
        <v>58487.631192410219</v>
      </c>
      <c r="C8" s="15">
        <v>1519.7249251027199</v>
      </c>
      <c r="D8" s="16">
        <v>559.44216836147893</v>
      </c>
      <c r="H8" s="2">
        <f t="shared" si="0"/>
        <v>25.983697648878803</v>
      </c>
      <c r="I8" s="2">
        <f t="shared" si="1"/>
        <v>9.5651363708174291</v>
      </c>
      <c r="J8" s="12"/>
      <c r="K8" s="12"/>
      <c r="M8" s="27"/>
      <c r="N8" s="27"/>
    </row>
    <row r="9" spans="1:15" x14ac:dyDescent="0.3">
      <c r="A9">
        <v>1993</v>
      </c>
      <c r="B9" s="1">
        <v>58716.033716220918</v>
      </c>
      <c r="C9" s="15">
        <v>1510.1710399123799</v>
      </c>
      <c r="D9" s="16">
        <v>538.57194980523161</v>
      </c>
      <c r="H9" s="2">
        <f t="shared" si="0"/>
        <v>25.719908930006277</v>
      </c>
      <c r="I9" s="2">
        <f t="shared" si="1"/>
        <v>9.1724851921741006</v>
      </c>
      <c r="J9" s="12"/>
      <c r="K9" s="12"/>
      <c r="M9" s="27"/>
      <c r="N9" s="27"/>
    </row>
    <row r="10" spans="1:15" x14ac:dyDescent="0.3">
      <c r="A10">
        <v>1994</v>
      </c>
      <c r="B10" s="1">
        <v>58937.867702437441</v>
      </c>
      <c r="C10" s="15">
        <v>1545.78648700229</v>
      </c>
      <c r="D10" s="16">
        <v>530.75145643577446</v>
      </c>
      <c r="H10" s="2">
        <f t="shared" si="0"/>
        <v>26.227390763550854</v>
      </c>
      <c r="I10" s="2">
        <f t="shared" si="1"/>
        <v>9.005270755898497</v>
      </c>
      <c r="J10" s="12"/>
      <c r="K10" s="12"/>
      <c r="M10" s="27"/>
      <c r="N10" s="27"/>
    </row>
    <row r="11" spans="1:15" x14ac:dyDescent="0.3">
      <c r="A11">
        <v>1995</v>
      </c>
      <c r="B11" s="1">
        <v>59281</v>
      </c>
      <c r="C11" s="15">
        <v>1578.35081975345</v>
      </c>
      <c r="D11" s="16">
        <v>536.55829806656902</v>
      </c>
      <c r="E11" s="1">
        <v>649.54547480120004</v>
      </c>
      <c r="F11" s="20">
        <v>622.88603006209996</v>
      </c>
      <c r="H11" s="2">
        <f t="shared" si="0"/>
        <v>26.624902072391659</v>
      </c>
      <c r="I11" s="2">
        <f t="shared" si="1"/>
        <v>9.0511006573196973</v>
      </c>
      <c r="J11" s="2">
        <f>E11/B11*1000</f>
        <v>10.957060015876927</v>
      </c>
      <c r="K11" s="2">
        <f>F11/B11*1000</f>
        <v>10.507346874413386</v>
      </c>
      <c r="M11" s="27">
        <f>H11/H$11-1</f>
        <v>0</v>
      </c>
      <c r="N11" s="27">
        <f>I11/I$11-1</f>
        <v>0</v>
      </c>
      <c r="O11" s="27">
        <f>J11/J$11-1</f>
        <v>0</v>
      </c>
    </row>
    <row r="12" spans="1:15" x14ac:dyDescent="0.3">
      <c r="A12">
        <v>1996</v>
      </c>
      <c r="B12" s="1">
        <v>59496.543993715633</v>
      </c>
      <c r="C12" s="15">
        <v>1600.6528539440401</v>
      </c>
      <c r="D12" s="16">
        <v>554.86338331380546</v>
      </c>
      <c r="E12" s="1"/>
      <c r="H12" s="2">
        <f t="shared" si="0"/>
        <v>26.903291292232208</v>
      </c>
      <c r="I12" s="2">
        <f t="shared" si="1"/>
        <v>9.3259767050068199</v>
      </c>
      <c r="J12" s="2"/>
      <c r="K12" s="12"/>
      <c r="M12" s="27">
        <f t="shared" ref="M12:M36" si="2">H12/H$11-1</f>
        <v>1.0455971596951663E-2</v>
      </c>
      <c r="N12" s="27">
        <f t="shared" ref="N12:O37" si="3">I12/I$11-1</f>
        <v>3.0369350435278664E-2</v>
      </c>
    </row>
    <row r="13" spans="1:15" x14ac:dyDescent="0.3">
      <c r="A13">
        <v>1997</v>
      </c>
      <c r="B13" s="1">
        <v>59710.482940229711</v>
      </c>
      <c r="C13" s="15">
        <v>1638.0493766304601</v>
      </c>
      <c r="D13" s="16">
        <v>547.57749574022773</v>
      </c>
      <c r="E13" s="1"/>
      <c r="H13" s="2">
        <f t="shared" si="0"/>
        <v>27.433195914193998</v>
      </c>
      <c r="I13" s="2">
        <f t="shared" si="1"/>
        <v>9.1705420686071779</v>
      </c>
      <c r="J13" s="2"/>
      <c r="K13" s="12"/>
      <c r="M13" s="27">
        <f t="shared" si="2"/>
        <v>3.0358565811984262E-2</v>
      </c>
      <c r="N13" s="27">
        <f t="shared" si="3"/>
        <v>1.3196341064982686E-2</v>
      </c>
    </row>
    <row r="14" spans="1:15" x14ac:dyDescent="0.3">
      <c r="A14">
        <v>1998</v>
      </c>
      <c r="B14" s="1">
        <v>59939.791367486723</v>
      </c>
      <c r="C14" s="15">
        <v>1696.8328971303599</v>
      </c>
      <c r="D14" s="16">
        <v>560.92350453424547</v>
      </c>
      <c r="E14" s="1"/>
      <c r="H14" s="2">
        <f t="shared" si="0"/>
        <v>28.308955677326178</v>
      </c>
      <c r="I14" s="2">
        <f t="shared" si="1"/>
        <v>9.3581157314222558</v>
      </c>
      <c r="J14" s="2"/>
      <c r="K14" s="12"/>
      <c r="M14" s="27">
        <f t="shared" si="2"/>
        <v>6.3251072261436558E-2</v>
      </c>
      <c r="N14" s="27">
        <f t="shared" si="3"/>
        <v>3.392019222040954E-2</v>
      </c>
    </row>
    <row r="15" spans="1:15" x14ac:dyDescent="0.3">
      <c r="A15">
        <v>1999</v>
      </c>
      <c r="B15" s="1">
        <v>60206.583031244023</v>
      </c>
      <c r="C15" s="15">
        <v>1754.8875294981899</v>
      </c>
      <c r="D15" s="16">
        <v>554.64142170133823</v>
      </c>
      <c r="E15" s="1"/>
      <c r="H15" s="2">
        <f t="shared" si="0"/>
        <v>29.147768252974867</v>
      </c>
      <c r="I15" s="2">
        <f t="shared" si="1"/>
        <v>9.2123052625907835</v>
      </c>
      <c r="J15" s="2"/>
      <c r="K15" s="12"/>
      <c r="M15" s="27">
        <f t="shared" si="2"/>
        <v>9.4755885814102658E-2</v>
      </c>
      <c r="N15" s="27">
        <f t="shared" si="3"/>
        <v>1.7810497460407637E-2</v>
      </c>
    </row>
    <row r="16" spans="1:15" x14ac:dyDescent="0.3">
      <c r="A16">
        <v>2000</v>
      </c>
      <c r="B16" s="1">
        <v>60508</v>
      </c>
      <c r="C16" s="15">
        <v>1823.7442700777201</v>
      </c>
      <c r="D16" s="16">
        <v>548.44014218863128</v>
      </c>
      <c r="E16" s="1">
        <v>670.91793850459999</v>
      </c>
      <c r="F16" s="20">
        <v>694.59206916250002</v>
      </c>
      <c r="H16" s="2">
        <f t="shared" si="0"/>
        <v>30.140547862724272</v>
      </c>
      <c r="I16" s="2">
        <f t="shared" si="1"/>
        <v>9.0639277812624979</v>
      </c>
      <c r="J16" s="2">
        <f>E16/B16*1000</f>
        <v>11.088086509297945</v>
      </c>
      <c r="K16" s="2">
        <f>F16/B16*1000</f>
        <v>11.479342717698486</v>
      </c>
      <c r="M16" s="27">
        <f t="shared" si="2"/>
        <v>0.13204352003901332</v>
      </c>
      <c r="N16" s="27">
        <f t="shared" si="3"/>
        <v>1.417189403636554E-3</v>
      </c>
      <c r="O16" s="27">
        <f t="shared" si="3"/>
        <v>1.1958179770044097E-2</v>
      </c>
    </row>
    <row r="17" spans="1:15" x14ac:dyDescent="0.3">
      <c r="A17">
        <v>2001</v>
      </c>
      <c r="B17" s="1">
        <v>60886.37149816718</v>
      </c>
      <c r="C17" s="15">
        <v>1859.9221061031201</v>
      </c>
      <c r="D17" s="16">
        <v>553.54962317493391</v>
      </c>
      <c r="E17" s="1"/>
      <c r="H17" s="2">
        <f t="shared" si="0"/>
        <v>30.547428929298373</v>
      </c>
      <c r="I17" s="2">
        <f t="shared" si="1"/>
        <v>9.0915193261532607</v>
      </c>
      <c r="J17" s="2"/>
      <c r="K17" s="12"/>
      <c r="M17" s="27">
        <f t="shared" si="2"/>
        <v>0.14732549424000041</v>
      </c>
      <c r="N17" s="27">
        <f t="shared" si="3"/>
        <v>4.4656081468805731E-3</v>
      </c>
    </row>
    <row r="18" spans="1:15" x14ac:dyDescent="0.3">
      <c r="A18">
        <v>2002</v>
      </c>
      <c r="B18" s="1">
        <v>61316.287751662727</v>
      </c>
      <c r="C18" s="15">
        <v>1881.0422980180799</v>
      </c>
      <c r="D18" s="16">
        <v>547.28389207870327</v>
      </c>
      <c r="E18" s="1"/>
      <c r="H18" s="2">
        <f t="shared" si="0"/>
        <v>30.677693757921137</v>
      </c>
      <c r="I18" s="2">
        <f t="shared" si="1"/>
        <v>8.925587509394882</v>
      </c>
      <c r="J18" s="2"/>
      <c r="K18" s="12"/>
      <c r="M18" s="27">
        <f t="shared" si="2"/>
        <v>0.15221808795803859</v>
      </c>
      <c r="N18" s="27">
        <f t="shared" si="3"/>
        <v>-1.3867169604760865E-2</v>
      </c>
    </row>
    <row r="19" spans="1:15" x14ac:dyDescent="0.3">
      <c r="A19">
        <v>2003</v>
      </c>
      <c r="B19" s="1">
        <v>61775.771519612543</v>
      </c>
      <c r="C19" s="15">
        <v>1896.5255897638001</v>
      </c>
      <c r="D19" s="16">
        <v>551.53882924212269</v>
      </c>
      <c r="E19" s="1"/>
      <c r="H19" s="2">
        <f t="shared" si="0"/>
        <v>30.70015222977332</v>
      </c>
      <c r="I19" s="2">
        <f t="shared" si="1"/>
        <v>8.9280767471600164</v>
      </c>
      <c r="J19" s="2"/>
      <c r="K19" s="12"/>
      <c r="M19" s="27">
        <f t="shared" si="2"/>
        <v>0.15306160174040362</v>
      </c>
      <c r="N19" s="27">
        <f t="shared" si="3"/>
        <v>-1.3592149155936095E-2</v>
      </c>
    </row>
    <row r="20" spans="1:15" x14ac:dyDescent="0.3">
      <c r="A20">
        <v>2004</v>
      </c>
      <c r="B20" s="1">
        <v>62233.456916650612</v>
      </c>
      <c r="C20" s="15">
        <v>1950.19340612732</v>
      </c>
      <c r="D20" s="16">
        <v>550.43630134758837</v>
      </c>
      <c r="E20" s="1"/>
      <c r="H20" s="2">
        <f t="shared" si="0"/>
        <v>31.336735941556608</v>
      </c>
      <c r="I20" s="2">
        <f t="shared" si="1"/>
        <v>8.8447007223909928</v>
      </c>
      <c r="J20" s="2"/>
      <c r="K20" s="12"/>
      <c r="M20" s="27">
        <f t="shared" si="2"/>
        <v>0.17697093707063138</v>
      </c>
      <c r="N20" s="27">
        <f t="shared" si="3"/>
        <v>-2.280384924918355E-2</v>
      </c>
    </row>
    <row r="21" spans="1:15" x14ac:dyDescent="0.3">
      <c r="A21">
        <v>2005</v>
      </c>
      <c r="B21" s="1">
        <v>62730</v>
      </c>
      <c r="C21" s="15">
        <v>1982.62867435978</v>
      </c>
      <c r="D21" s="16">
        <v>551.23480302531539</v>
      </c>
      <c r="E21" s="1">
        <v>698.76488401750009</v>
      </c>
      <c r="F21" s="20">
        <v>738.97763096519998</v>
      </c>
      <c r="H21" s="2">
        <f t="shared" si="0"/>
        <v>31.605749631113984</v>
      </c>
      <c r="I21" s="2">
        <f t="shared" si="1"/>
        <v>8.7874191459479576</v>
      </c>
      <c r="J21" s="2">
        <f>E21/B21*1000</f>
        <v>11.13924572003029</v>
      </c>
      <c r="K21" s="2">
        <f>F21/B21*1000</f>
        <v>11.780290625939742</v>
      </c>
      <c r="M21" s="27">
        <f t="shared" si="2"/>
        <v>0.18707477477962819</v>
      </c>
      <c r="N21" s="27">
        <f t="shared" si="3"/>
        <v>-2.9132535517489622E-2</v>
      </c>
      <c r="O21" s="27">
        <f t="shared" si="3"/>
        <v>1.6627243429293559E-2</v>
      </c>
    </row>
    <row r="22" spans="1:15" x14ac:dyDescent="0.3">
      <c r="A22">
        <v>2006</v>
      </c>
      <c r="B22" s="1">
        <v>63129.03976753843</v>
      </c>
      <c r="C22" s="15">
        <v>2031.19009862193</v>
      </c>
      <c r="D22" s="16">
        <v>540.75867342745073</v>
      </c>
      <c r="E22" s="1"/>
      <c r="H22" s="2">
        <f t="shared" si="0"/>
        <v>32.175209794120576</v>
      </c>
      <c r="I22" s="2">
        <f t="shared" si="1"/>
        <v>8.5659258467846069</v>
      </c>
      <c r="J22" s="2"/>
      <c r="K22" s="12"/>
      <c r="M22" s="27">
        <f t="shared" si="2"/>
        <v>0.20846302858271293</v>
      </c>
      <c r="N22" s="27">
        <f t="shared" si="3"/>
        <v>-5.3603957010767034E-2</v>
      </c>
    </row>
    <row r="23" spans="1:15" x14ac:dyDescent="0.3">
      <c r="A23">
        <v>2007</v>
      </c>
      <c r="B23" s="1">
        <v>63498.830912278689</v>
      </c>
      <c r="C23" s="15">
        <v>2080.4411730647398</v>
      </c>
      <c r="D23" s="16">
        <v>530.88582918781844</v>
      </c>
      <c r="E23" s="1"/>
      <c r="H23" s="2">
        <f t="shared" si="0"/>
        <v>32.763456321562721</v>
      </c>
      <c r="I23" s="2">
        <f t="shared" si="1"/>
        <v>8.3605606837268844</v>
      </c>
      <c r="J23" s="2"/>
      <c r="K23" s="12"/>
      <c r="M23" s="27">
        <f t="shared" si="2"/>
        <v>0.23055687613350329</v>
      </c>
      <c r="N23" s="27">
        <f t="shared" si="3"/>
        <v>-7.629348073091724E-2</v>
      </c>
    </row>
    <row r="24" spans="1:15" x14ac:dyDescent="0.3">
      <c r="A24">
        <v>2008</v>
      </c>
      <c r="B24" s="1">
        <v>63847.765812233985</v>
      </c>
      <c r="C24" s="15">
        <v>2085.7449825459198</v>
      </c>
      <c r="D24" s="16">
        <v>523.70986146980897</v>
      </c>
      <c r="E24" s="1"/>
      <c r="H24" s="2">
        <f t="shared" si="0"/>
        <v>32.667470130117948</v>
      </c>
      <c r="I24" s="2">
        <f t="shared" si="1"/>
        <v>8.2024774838630297</v>
      </c>
      <c r="J24" s="2"/>
      <c r="K24" s="12"/>
      <c r="M24" s="27">
        <f t="shared" si="2"/>
        <v>0.22695174770209015</v>
      </c>
      <c r="N24" s="27">
        <f t="shared" si="3"/>
        <v>-9.3759113458801169E-2</v>
      </c>
    </row>
    <row r="25" spans="1:15" x14ac:dyDescent="0.3">
      <c r="A25">
        <v>2009</v>
      </c>
      <c r="B25" s="1">
        <v>64190.248115812974</v>
      </c>
      <c r="C25" s="15">
        <v>2025.8147420339801</v>
      </c>
      <c r="D25" s="16">
        <v>501.6456676659252</v>
      </c>
      <c r="E25" s="1"/>
      <c r="H25" s="2">
        <f t="shared" si="0"/>
        <v>31.559540607772316</v>
      </c>
      <c r="I25" s="2">
        <f t="shared" si="1"/>
        <v>7.8149825306929612</v>
      </c>
      <c r="J25" s="2"/>
      <c r="K25" s="12"/>
      <c r="M25" s="27">
        <f t="shared" si="2"/>
        <v>0.18533921822373811</v>
      </c>
      <c r="N25" s="27">
        <f t="shared" si="3"/>
        <v>-0.13657102858833836</v>
      </c>
    </row>
    <row r="26" spans="1:15" x14ac:dyDescent="0.3">
      <c r="A26">
        <v>2010</v>
      </c>
      <c r="B26" s="1">
        <v>64613</v>
      </c>
      <c r="C26" s="15">
        <v>2065.3071678899601</v>
      </c>
      <c r="D26" s="16">
        <v>508.1789851584864</v>
      </c>
      <c r="E26" s="1">
        <v>675.17371544299999</v>
      </c>
      <c r="F26" s="1">
        <v>737.48549552650002</v>
      </c>
      <c r="H26" s="2">
        <f t="shared" si="0"/>
        <v>31.964266755760605</v>
      </c>
      <c r="I26" s="2">
        <f t="shared" si="1"/>
        <v>7.8649650249715437</v>
      </c>
      <c r="J26" s="2">
        <f>E26/B26*1000</f>
        <v>10.449502661120828</v>
      </c>
      <c r="K26" s="2">
        <f>F26/B26*1000</f>
        <v>11.413887228986427</v>
      </c>
      <c r="M26" s="27">
        <f t="shared" si="2"/>
        <v>0.20054025621771321</v>
      </c>
      <c r="N26" s="27">
        <f t="shared" si="3"/>
        <v>-0.13104877265826409</v>
      </c>
      <c r="O26" s="27">
        <f t="shared" si="3"/>
        <v>-4.6322403456825145E-2</v>
      </c>
    </row>
    <row r="27" spans="1:15" x14ac:dyDescent="0.3">
      <c r="A27">
        <v>2011</v>
      </c>
      <c r="B27" s="1">
        <v>64965.144509683836</v>
      </c>
      <c r="C27" s="15">
        <v>2110.5927392301001</v>
      </c>
      <c r="D27" s="16">
        <v>483.41477094762809</v>
      </c>
      <c r="E27" s="1">
        <v>672.223823971</v>
      </c>
      <c r="F27" s="1">
        <v>754.23227949320005</v>
      </c>
      <c r="H27" s="2">
        <f t="shared" si="0"/>
        <v>32.488078879213312</v>
      </c>
      <c r="I27" s="2">
        <f t="shared" si="1"/>
        <v>7.4411405469215772</v>
      </c>
      <c r="J27" s="2">
        <f t="shared" ref="J27:J36" si="4">E27/B27*1000</f>
        <v>10.347453685272678</v>
      </c>
      <c r="K27" s="2">
        <f t="shared" ref="K27:K34" si="5">F27/B27*1000</f>
        <v>11.609799149769806</v>
      </c>
      <c r="M27" s="27">
        <f t="shared" si="2"/>
        <v>0.22021402335602946</v>
      </c>
      <c r="N27" s="27">
        <f t="shared" si="3"/>
        <v>-0.17787451176958602</v>
      </c>
      <c r="O27" s="27">
        <f t="shared" si="3"/>
        <v>-5.5635939724791306E-2</v>
      </c>
    </row>
    <row r="28" spans="1:15" x14ac:dyDescent="0.3">
      <c r="A28">
        <v>2012</v>
      </c>
      <c r="B28" s="1">
        <v>65241.241000000002</v>
      </c>
      <c r="C28" s="15">
        <v>2117.2023657958098</v>
      </c>
      <c r="D28" s="16">
        <v>484.80061054595785</v>
      </c>
      <c r="E28" s="1">
        <v>655.18337976500015</v>
      </c>
      <c r="F28" s="1">
        <v>742.34705988049996</v>
      </c>
      <c r="H28" s="2">
        <f t="shared" si="0"/>
        <v>32.451902099713429</v>
      </c>
      <c r="I28" s="2">
        <f t="shared" si="1"/>
        <v>7.4308919192073288</v>
      </c>
      <c r="J28" s="2">
        <f t="shared" si="4"/>
        <v>10.042472671005754</v>
      </c>
      <c r="K28" s="2">
        <f t="shared" si="5"/>
        <v>11.378493856064141</v>
      </c>
      <c r="M28" s="27">
        <f t="shared" si="2"/>
        <v>0.21885526607679062</v>
      </c>
      <c r="N28" s="27">
        <f t="shared" si="3"/>
        <v>-0.17900681911012584</v>
      </c>
      <c r="O28" s="27">
        <f t="shared" si="3"/>
        <v>-8.3470141036548373E-2</v>
      </c>
    </row>
    <row r="29" spans="1:15" x14ac:dyDescent="0.3">
      <c r="A29">
        <v>2013</v>
      </c>
      <c r="B29" s="1">
        <v>65564.755999999994</v>
      </c>
      <c r="C29" s="15">
        <v>2129.4043020583599</v>
      </c>
      <c r="D29" s="16">
        <v>485.78017828325062</v>
      </c>
      <c r="E29" s="1">
        <v>651.18629338999995</v>
      </c>
      <c r="F29" s="1">
        <v>727.95534990030001</v>
      </c>
      <c r="H29" s="2">
        <f t="shared" si="0"/>
        <v>32.477880373082762</v>
      </c>
      <c r="I29" s="2">
        <f t="shared" si="1"/>
        <v>7.4091662643150942</v>
      </c>
      <c r="J29" s="2">
        <f t="shared" si="4"/>
        <v>9.9319563301661642</v>
      </c>
      <c r="K29" s="2">
        <f t="shared" si="5"/>
        <v>11.102845405240281</v>
      </c>
      <c r="M29" s="27">
        <f t="shared" si="2"/>
        <v>0.21983097946340502</v>
      </c>
      <c r="N29" s="27">
        <f t="shared" si="3"/>
        <v>-0.18140715203258262</v>
      </c>
      <c r="O29" s="27">
        <f t="shared" si="3"/>
        <v>-9.3556454397929145E-2</v>
      </c>
    </row>
    <row r="30" spans="1:15" x14ac:dyDescent="0.3">
      <c r="A30">
        <v>2014</v>
      </c>
      <c r="B30" s="1">
        <v>66130.873000000007</v>
      </c>
      <c r="C30" s="15">
        <v>2149.7649999999999</v>
      </c>
      <c r="D30" s="16">
        <v>454.62282457693152</v>
      </c>
      <c r="E30" s="1">
        <v>629.29810587700001</v>
      </c>
      <c r="F30" s="1">
        <v>712.12892723059997</v>
      </c>
      <c r="H30" s="2">
        <f t="shared" si="0"/>
        <v>32.507736590744834</v>
      </c>
      <c r="I30" s="2">
        <f t="shared" si="1"/>
        <v>6.8745928180462927</v>
      </c>
      <c r="J30" s="2">
        <f t="shared" si="4"/>
        <v>9.5159503773222518</v>
      </c>
      <c r="K30" s="2">
        <f t="shared" si="5"/>
        <v>10.768479152401328</v>
      </c>
      <c r="M30" s="27">
        <f t="shared" si="2"/>
        <v>0.22095234387559692</v>
      </c>
      <c r="N30" s="27">
        <f t="shared" si="3"/>
        <v>-0.24046885806238882</v>
      </c>
      <c r="O30" s="27">
        <f t="shared" si="3"/>
        <v>-0.13152338642541772</v>
      </c>
    </row>
    <row r="31" spans="1:15" x14ac:dyDescent="0.3">
      <c r="A31">
        <v>2015</v>
      </c>
      <c r="B31" s="1">
        <v>66422.468999999997</v>
      </c>
      <c r="C31" s="15">
        <v>2173.69</v>
      </c>
      <c r="D31" s="16">
        <v>457.65056813243552</v>
      </c>
      <c r="E31" s="1">
        <v>617.30366065699991</v>
      </c>
      <c r="F31" s="1">
        <v>730.81052490561797</v>
      </c>
      <c r="H31" s="2">
        <f t="shared" si="0"/>
        <v>32.725221340387094</v>
      </c>
      <c r="I31" s="2">
        <f t="shared" si="1"/>
        <v>6.8899963374206328</v>
      </c>
      <c r="J31" s="2">
        <f t="shared" si="4"/>
        <v>9.2935970305018305</v>
      </c>
      <c r="K31" s="2">
        <f t="shared" si="5"/>
        <v>11.002459497638036</v>
      </c>
      <c r="M31" s="27">
        <f t="shared" si="2"/>
        <v>0.22912081522061567</v>
      </c>
      <c r="N31" s="27">
        <f t="shared" si="3"/>
        <v>-0.23876701869969397</v>
      </c>
      <c r="O31" s="27">
        <f t="shared" si="3"/>
        <v>-0.15181654412449286</v>
      </c>
    </row>
    <row r="32" spans="1:15" x14ac:dyDescent="0.3">
      <c r="A32">
        <v>2016</v>
      </c>
      <c r="B32" s="1">
        <v>66602.645000000004</v>
      </c>
      <c r="C32" s="15">
        <v>2197.5019606474102</v>
      </c>
      <c r="D32" s="16">
        <v>460.02471395559132</v>
      </c>
      <c r="E32" s="1">
        <v>609.03259197999989</v>
      </c>
      <c r="F32" s="1">
        <v>741.91607136764901</v>
      </c>
      <c r="H32" s="2">
        <f t="shared" si="0"/>
        <v>32.994214578826565</v>
      </c>
      <c r="I32" s="2">
        <f t="shared" si="1"/>
        <v>6.9070036776406001</v>
      </c>
      <c r="J32" s="2">
        <f t="shared" si="4"/>
        <v>9.1442703511249412</v>
      </c>
      <c r="K32" s="2">
        <f t="shared" si="5"/>
        <v>11.139438551842032</v>
      </c>
      <c r="M32" s="27">
        <f t="shared" si="2"/>
        <v>0.23922388480968282</v>
      </c>
      <c r="N32" s="27">
        <f t="shared" si="3"/>
        <v>-0.23688798311453407</v>
      </c>
      <c r="O32" s="27">
        <f t="shared" si="3"/>
        <v>-0.16544489690895448</v>
      </c>
    </row>
    <row r="33" spans="1:15" x14ac:dyDescent="0.3">
      <c r="A33">
        <v>2017</v>
      </c>
      <c r="B33" s="1">
        <v>66774.482000000004</v>
      </c>
      <c r="C33" s="15">
        <v>2247.8556859118899</v>
      </c>
      <c r="D33" s="16">
        <v>463.45409373190955</v>
      </c>
      <c r="E33" s="1">
        <v>633.00500555200006</v>
      </c>
      <c r="F33" s="1">
        <v>748.967704242217</v>
      </c>
      <c r="H33" s="2">
        <f t="shared" si="0"/>
        <v>33.663393838261293</v>
      </c>
      <c r="I33" s="2">
        <f t="shared" si="1"/>
        <v>6.9405868806576363</v>
      </c>
      <c r="J33" s="2">
        <f t="shared" si="4"/>
        <v>9.47974415663756</v>
      </c>
      <c r="K33" s="2">
        <f t="shared" si="5"/>
        <v>11.216376103707058</v>
      </c>
      <c r="M33" s="27">
        <f t="shared" si="2"/>
        <v>0.26435747056392378</v>
      </c>
      <c r="N33" s="27">
        <f t="shared" si="3"/>
        <v>-0.23317758320975823</v>
      </c>
      <c r="O33" s="27">
        <f t="shared" si="3"/>
        <v>-0.13482776010158892</v>
      </c>
    </row>
    <row r="34" spans="1:15" x14ac:dyDescent="0.3">
      <c r="A34">
        <v>2018</v>
      </c>
      <c r="B34" s="1">
        <v>66992</v>
      </c>
      <c r="C34" s="15">
        <v>2289.7804094889302</v>
      </c>
      <c r="D34" s="16">
        <v>444.5898834614506</v>
      </c>
      <c r="E34" s="1">
        <v>614.72694508400002</v>
      </c>
      <c r="F34" s="1">
        <v>768</v>
      </c>
      <c r="H34" s="2">
        <f t="shared" si="0"/>
        <v>34.179908190364969</v>
      </c>
      <c r="I34" s="2">
        <f t="shared" si="1"/>
        <v>6.6364623158205545</v>
      </c>
      <c r="J34" s="2">
        <f t="shared" si="4"/>
        <v>9.1761246877836165</v>
      </c>
      <c r="K34" s="2">
        <f t="shared" si="5"/>
        <v>11.464055409601148</v>
      </c>
      <c r="M34" s="27">
        <f t="shared" si="2"/>
        <v>0.28375714199555202</v>
      </c>
      <c r="N34" s="27">
        <f t="shared" si="3"/>
        <v>-0.26677842098092297</v>
      </c>
      <c r="O34" s="27">
        <f t="shared" si="3"/>
        <v>-0.16253769948441565</v>
      </c>
    </row>
    <row r="35" spans="1:15" x14ac:dyDescent="0.3">
      <c r="A35">
        <v>2019</v>
      </c>
      <c r="B35" s="1">
        <v>66977.702999999994</v>
      </c>
      <c r="C35" s="15">
        <v>2331.9803555540102</v>
      </c>
      <c r="D35" s="16">
        <v>435.99862392302089</v>
      </c>
      <c r="E35" s="1">
        <v>605.10445700899993</v>
      </c>
      <c r="H35" s="2">
        <f t="shared" si="0"/>
        <v>34.817263822170943</v>
      </c>
      <c r="I35" s="2">
        <f t="shared" si="1"/>
        <v>6.5096084875144333</v>
      </c>
      <c r="J35" s="2">
        <f t="shared" si="4"/>
        <v>9.0344163789701781</v>
      </c>
      <c r="K35" s="2"/>
      <c r="M35" s="27">
        <f t="shared" si="2"/>
        <v>0.3076954697337364</v>
      </c>
      <c r="N35" s="27">
        <f t="shared" si="3"/>
        <v>-0.28079371404956577</v>
      </c>
      <c r="O35" s="27">
        <f t="shared" si="3"/>
        <v>-0.17547075895548736</v>
      </c>
    </row>
    <row r="36" spans="1:15" x14ac:dyDescent="0.3">
      <c r="A36">
        <v>2020</v>
      </c>
      <c r="B36" s="1">
        <v>67287</v>
      </c>
      <c r="C36" s="15">
        <v>2148.79708920443</v>
      </c>
      <c r="D36" s="16">
        <v>395.71593511134483</v>
      </c>
      <c r="E36" s="1">
        <v>551.96152606040005</v>
      </c>
      <c r="H36" s="2">
        <f t="shared" si="0"/>
        <v>31.934802996186932</v>
      </c>
      <c r="I36" s="2">
        <f t="shared" si="1"/>
        <v>5.8810161711971825</v>
      </c>
      <c r="J36" s="2">
        <f t="shared" si="4"/>
        <v>8.2030931095219</v>
      </c>
      <c r="K36" s="2"/>
      <c r="M36" s="27">
        <f t="shared" si="2"/>
        <v>0.1994336320696295</v>
      </c>
      <c r="N36" s="27">
        <f t="shared" si="3"/>
        <v>-0.35024298216801319</v>
      </c>
      <c r="O36" s="27">
        <f t="shared" si="3"/>
        <v>-0.25134177437784333</v>
      </c>
    </row>
    <row r="37" spans="1:15" x14ac:dyDescent="0.3">
      <c r="A37">
        <v>2021</v>
      </c>
      <c r="B37" s="1">
        <v>67407</v>
      </c>
      <c r="C37" s="1"/>
      <c r="I37" s="32"/>
      <c r="J37" s="32"/>
      <c r="N37" s="27">
        <f t="shared" si="3"/>
        <v>-1</v>
      </c>
    </row>
    <row r="38" spans="1:15" x14ac:dyDescent="0.3">
      <c r="I38" s="32"/>
      <c r="J38" s="32"/>
    </row>
    <row r="39" spans="1:15" x14ac:dyDescent="0.3">
      <c r="A39" s="23" t="s">
        <v>57</v>
      </c>
    </row>
  </sheetData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GRAPH-1</vt:lpstr>
      <vt:lpstr>GRAPH-2</vt:lpstr>
      <vt:lpstr>GRAPH-3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madrid54</dc:creator>
  <cp:lastModifiedBy>CHRISTIAN DE PERTHUIS</cp:lastModifiedBy>
  <dcterms:created xsi:type="dcterms:W3CDTF">2021-06-05T09:31:31Z</dcterms:created>
  <dcterms:modified xsi:type="dcterms:W3CDTF">2022-04-21T09:52:24Z</dcterms:modified>
</cp:coreProperties>
</file>